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jects\SABURTALO CITY MALL\City Mall Bid - MEP\Etender - MEP 15March18 Rev00\City Mall\City Mall\"/>
    </mc:Choice>
  </mc:AlternateContent>
  <bookViews>
    <workbookView xWindow="0" yWindow="0" windowWidth="23040" windowHeight="9060" tabRatio="912"/>
  </bookViews>
  <sheets>
    <sheet name="TOTAL" sheetId="1" r:id="rId1"/>
    <sheet name="1. ელექტროობა" sheetId="65" r:id="rId2"/>
    <sheet name="2. ვენტილაცია" sheetId="66" r:id="rId3"/>
    <sheet name="3. გათბობა-გაგრილება" sheetId="67" r:id="rId4"/>
    <sheet name="4. კანალიზაცია" sheetId="68" r:id="rId5"/>
    <sheet name="5. სახანძრო უსაფრთხოება" sheetId="69" r:id="rId6"/>
    <sheet name="6. სხვა დამატებითი" sheetId="70" r:id="rId7"/>
  </sheets>
  <externalReferences>
    <externalReference r:id="rId8"/>
    <externalReference r:id="rId9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>#REF!</definedName>
    <definedName name="euro1" localSheetId="6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>#REF!</definedName>
    <definedName name="kurz1" localSheetId="6">#REF!</definedName>
    <definedName name="kurz1">#REF!</definedName>
    <definedName name="material" localSheetId="1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>[2]Rekapitulace!$G$13</definedName>
    <definedName name="montazs">[2]Rekapitulace!$G$13</definedName>
    <definedName name="_xlnm.Print_Area" localSheetId="1">'1. ელექტროობა'!$A$1:$Q$62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კანალიზაცია'!$A$1:$O$6</definedName>
    <definedName name="_xlnm.Print_Area" localSheetId="5">'5. სახანძრო უსაფრთხოება'!$A$1:$O$6</definedName>
    <definedName name="_xlnm.Print_Area" localSheetId="6">'6. სხვა დამატებითი'!$A$1:$O$6</definedName>
  </definedNames>
  <calcPr calcId="162913"/>
</workbook>
</file>

<file path=xl/calcChain.xml><?xml version="1.0" encoding="utf-8"?>
<calcChain xmlns="http://schemas.openxmlformats.org/spreadsheetml/2006/main">
  <c r="C21" i="1" l="1"/>
  <c r="O49" i="70" l="1"/>
  <c r="D18" i="1"/>
  <c r="E18" i="1" s="1"/>
  <c r="J4" i="65"/>
  <c r="O49" i="69" l="1"/>
  <c r="A13" i="68"/>
  <c r="A14" i="68" s="1"/>
  <c r="A15" i="68" s="1"/>
  <c r="A16" i="68" s="1"/>
  <c r="A17" i="68" s="1"/>
  <c r="A18" i="68" s="1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13" i="66"/>
  <c r="A14" i="66" s="1"/>
  <c r="A15" i="66" s="1"/>
  <c r="A16" i="66" s="1"/>
  <c r="A17" i="66" s="1"/>
  <c r="A18" i="66" s="1"/>
  <c r="A13" i="65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l="1"/>
  <c r="A29" i="65"/>
  <c r="A30" i="65" s="1"/>
  <c r="A19" i="66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19" i="68"/>
  <c r="A20" i="68" s="1"/>
  <c r="A21" i="68" s="1"/>
  <c r="A22" i="68" s="1"/>
  <c r="A23" i="68" s="1"/>
  <c r="A24" i="68" s="1"/>
  <c r="A25" i="68" s="1"/>
  <c r="A26" i="68" s="1"/>
  <c r="A27" i="68" s="1"/>
  <c r="A28" i="68" s="1"/>
  <c r="A25" i="67"/>
  <c r="A31" i="65" l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29" i="68"/>
  <c r="A26" i="67"/>
  <c r="A27" i="67" s="1"/>
  <c r="A28" i="67" s="1"/>
  <c r="A29" i="67" s="1"/>
  <c r="A30" i="67" s="1"/>
  <c r="A31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2" i="65" l="1"/>
  <c r="A43" i="65" s="1"/>
  <c r="A44" i="65" s="1"/>
  <c r="A45" i="65" s="1"/>
  <c r="A46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3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6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300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3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6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9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2" i="65" s="1"/>
  <c r="A353" i="65" s="1"/>
  <c r="A354" i="65" s="1"/>
  <c r="A355" i="65" s="1"/>
  <c r="A356" i="65" s="1"/>
  <c r="A358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70" i="65" s="1"/>
  <c r="A371" i="65" s="1"/>
  <c r="A372" i="65" s="1"/>
  <c r="A373" i="65" s="1"/>
  <c r="A374" i="65" s="1"/>
  <c r="A375" i="65" s="1"/>
  <c r="A376" i="65" s="1"/>
  <c r="A377" i="65" s="1"/>
  <c r="A378" i="65" s="1"/>
  <c r="A379" i="65" s="1"/>
  <c r="A380" i="65" s="1"/>
  <c r="A381" i="65" s="1"/>
  <c r="A382" i="65" s="1"/>
  <c r="A384" i="65" s="1"/>
  <c r="A385" i="65" s="1"/>
  <c r="A386" i="65" s="1"/>
  <c r="A387" i="65" s="1"/>
  <c r="A388" i="65" s="1"/>
  <c r="A389" i="65" s="1"/>
  <c r="A390" i="65" s="1"/>
  <c r="A391" i="65" s="1"/>
  <c r="A393" i="65" s="1"/>
  <c r="A394" i="65" s="1"/>
  <c r="A395" i="65" s="1"/>
  <c r="A396" i="65" s="1"/>
  <c r="A397" i="65" s="1"/>
  <c r="A398" i="65" s="1"/>
  <c r="A399" i="65" s="1"/>
  <c r="A400" i="65" s="1"/>
  <c r="A401" i="65" s="1"/>
  <c r="A402" i="65" s="1"/>
  <c r="A404" i="65" s="1"/>
  <c r="A405" i="65" s="1"/>
  <c r="A406" i="65" s="1"/>
  <c r="A407" i="65" s="1"/>
  <c r="A408" i="65" s="1"/>
  <c r="A409" i="65" s="1"/>
  <c r="A410" i="65" s="1"/>
  <c r="A411" i="65" s="1"/>
  <c r="A412" i="65" s="1"/>
  <c r="A413" i="65" s="1"/>
  <c r="A415" i="65" s="1"/>
  <c r="A416" i="65" s="1"/>
  <c r="A417" i="65" s="1"/>
  <c r="A418" i="65" s="1"/>
  <c r="A419" i="65" s="1"/>
  <c r="A420" i="65" s="1"/>
  <c r="A421" i="65" s="1"/>
  <c r="A422" i="65" s="1"/>
  <c r="A423" i="65" s="1"/>
  <c r="A424" i="65" s="1"/>
  <c r="A426" i="65" s="1"/>
  <c r="A427" i="65" s="1"/>
  <c r="A428" i="65" s="1"/>
  <c r="A429" i="65" s="1"/>
  <c r="A431" i="65" s="1"/>
  <c r="A432" i="65" s="1"/>
  <c r="A433" i="65" s="1"/>
  <c r="A434" i="65" s="1"/>
  <c r="A435" i="65" s="1"/>
  <c r="A437" i="65" s="1"/>
  <c r="A438" i="65" s="1"/>
  <c r="A439" i="65" s="1"/>
  <c r="A440" i="65" s="1"/>
  <c r="A441" i="65" s="1"/>
  <c r="A442" i="65" s="1"/>
  <c r="A443" i="65" s="1"/>
  <c r="A444" i="65" s="1"/>
  <c r="A445" i="65" s="1"/>
  <c r="A446" i="65" s="1"/>
  <c r="A447" i="65" s="1"/>
  <c r="A448" i="65" s="1"/>
  <c r="A449" i="65" s="1"/>
  <c r="A450" i="65" s="1"/>
  <c r="A451" i="65" s="1"/>
  <c r="A453" i="65" s="1"/>
  <c r="A454" i="65" s="1"/>
  <c r="A30" i="68"/>
  <c r="A48" i="67"/>
  <c r="A49" i="67" s="1"/>
  <c r="A50" i="67" s="1"/>
  <c r="A51" i="67" s="1"/>
  <c r="A455" i="65" l="1"/>
  <c r="A31" i="68"/>
  <c r="A32" i="68" s="1"/>
  <c r="A52" i="67"/>
  <c r="A53" i="67" s="1"/>
  <c r="A33" i="68" l="1"/>
  <c r="A34" i="68" s="1"/>
  <c r="A456" i="65"/>
  <c r="A457" i="65" s="1"/>
  <c r="A458" i="65" s="1"/>
  <c r="A459" i="65" s="1"/>
  <c r="A461" i="65" s="1"/>
  <c r="A462" i="65" s="1"/>
  <c r="A463" i="65" s="1"/>
  <c r="A464" i="65" s="1"/>
  <c r="A466" i="65" s="1"/>
  <c r="A467" i="65" s="1"/>
  <c r="A468" i="65" s="1"/>
  <c r="A54" i="67"/>
  <c r="A55" i="67" s="1"/>
  <c r="A56" i="67" s="1"/>
  <c r="A57" i="67" s="1"/>
  <c r="A35" i="68" l="1"/>
  <c r="A36" i="68" s="1"/>
  <c r="A469" i="65"/>
  <c r="A470" i="65" s="1"/>
  <c r="A471" i="65" s="1"/>
  <c r="A472" i="65" s="1"/>
  <c r="A473" i="65" s="1"/>
  <c r="A58" i="67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59" i="67"/>
  <c r="A37" i="68" l="1"/>
  <c r="A38" i="68" s="1"/>
  <c r="H29" i="65"/>
  <c r="I29" i="65" s="1"/>
  <c r="F29" i="65"/>
  <c r="G29" i="65" s="1"/>
  <c r="A122" i="67"/>
  <c r="A123" i="67" s="1"/>
  <c r="A124" i="67" s="1"/>
  <c r="A125" i="67" s="1"/>
  <c r="A126" i="67" s="1"/>
  <c r="A127" i="67" s="1"/>
  <c r="F515" i="65"/>
  <c r="G515" i="65" s="1"/>
  <c r="F516" i="65"/>
  <c r="G516" i="65" s="1"/>
  <c r="H515" i="65"/>
  <c r="I515" i="65" s="1"/>
  <c r="H516" i="65"/>
  <c r="I516" i="65" s="1"/>
  <c r="F479" i="65"/>
  <c r="G479" i="65" s="1"/>
  <c r="H479" i="65"/>
  <c r="I479" i="65" s="1"/>
  <c r="H475" i="65"/>
  <c r="I475" i="65" s="1"/>
  <c r="F475" i="65"/>
  <c r="G475" i="65" s="1"/>
  <c r="A474" i="65"/>
  <c r="A475" i="65" s="1"/>
  <c r="A476" i="65" s="1"/>
  <c r="H472" i="65"/>
  <c r="I472" i="65" s="1"/>
  <c r="F472" i="65"/>
  <c r="G472" i="65" s="1"/>
  <c r="F470" i="65"/>
  <c r="G470" i="65" s="1"/>
  <c r="H470" i="65"/>
  <c r="I470" i="65" s="1"/>
  <c r="F456" i="65"/>
  <c r="G456" i="65" s="1"/>
  <c r="H456" i="65"/>
  <c r="I456" i="65" s="1"/>
  <c r="H42" i="65"/>
  <c r="I42" i="65" s="1"/>
  <c r="F42" i="65"/>
  <c r="G42" i="65" s="1"/>
  <c r="H59" i="65"/>
  <c r="I59" i="65" s="1"/>
  <c r="H58" i="65"/>
  <c r="I58" i="65" s="1"/>
  <c r="H57" i="65"/>
  <c r="I57" i="65" s="1"/>
  <c r="H56" i="65"/>
  <c r="I56" i="65" s="1"/>
  <c r="F59" i="65"/>
  <c r="G59" i="65" s="1"/>
  <c r="F58" i="65"/>
  <c r="G58" i="65" s="1"/>
  <c r="F57" i="65"/>
  <c r="G57" i="65" s="1"/>
  <c r="F56" i="65"/>
  <c r="G56" i="65" s="1"/>
  <c r="F55" i="65"/>
  <c r="G55" i="65" s="1"/>
  <c r="H49" i="65"/>
  <c r="I49" i="65" s="1"/>
  <c r="H48" i="65"/>
  <c r="I48" i="65" s="1"/>
  <c r="F12" i="65"/>
  <c r="G12" i="65" s="1"/>
  <c r="H55" i="65"/>
  <c r="I55" i="65" s="1"/>
  <c r="H54" i="65"/>
  <c r="I54" i="65" s="1"/>
  <c r="H53" i="65"/>
  <c r="I53" i="65" s="1"/>
  <c r="H52" i="65"/>
  <c r="I52" i="65" s="1"/>
  <c r="H51" i="65"/>
  <c r="I51" i="65" s="1"/>
  <c r="H50" i="65"/>
  <c r="I50" i="65" s="1"/>
  <c r="H12" i="65"/>
  <c r="I12" i="65" s="1"/>
  <c r="F49" i="65"/>
  <c r="G49" i="65" s="1"/>
  <c r="F48" i="65"/>
  <c r="G48" i="65" s="1"/>
  <c r="F54" i="65"/>
  <c r="G54" i="65" s="1"/>
  <c r="F53" i="65"/>
  <c r="G53" i="65" s="1"/>
  <c r="F52" i="65"/>
  <c r="G52" i="65" s="1"/>
  <c r="F51" i="65"/>
  <c r="G51" i="65" s="1"/>
  <c r="F50" i="65"/>
  <c r="G50" i="65" s="1"/>
  <c r="H543" i="65"/>
  <c r="I543" i="65" s="1"/>
  <c r="F542" i="65"/>
  <c r="G542" i="65" s="1"/>
  <c r="H539" i="65"/>
  <c r="I539" i="65" s="1"/>
  <c r="F538" i="65"/>
  <c r="G538" i="65" s="1"/>
  <c r="H535" i="65"/>
  <c r="I535" i="65" s="1"/>
  <c r="F534" i="65"/>
  <c r="G534" i="65" s="1"/>
  <c r="H531" i="65"/>
  <c r="I531" i="65" s="1"/>
  <c r="F530" i="65"/>
  <c r="G530" i="65" s="1"/>
  <c r="H526" i="65"/>
  <c r="I526" i="65" s="1"/>
  <c r="F525" i="65"/>
  <c r="G525" i="65" s="1"/>
  <c r="H522" i="65"/>
  <c r="I522" i="65" s="1"/>
  <c r="F521" i="65"/>
  <c r="G521" i="65" s="1"/>
  <c r="H514" i="65"/>
  <c r="I514" i="65" s="1"/>
  <c r="F513" i="65"/>
  <c r="G513" i="65" s="1"/>
  <c r="H510" i="65"/>
  <c r="I510" i="65" s="1"/>
  <c r="F509" i="65"/>
  <c r="G509" i="65" s="1"/>
  <c r="H505" i="65"/>
  <c r="I505" i="65" s="1"/>
  <c r="F502" i="65"/>
  <c r="G502" i="65" s="1"/>
  <c r="F498" i="65"/>
  <c r="G498" i="65" s="1"/>
  <c r="H496" i="65"/>
  <c r="I496" i="65" s="1"/>
  <c r="F492" i="65"/>
  <c r="G492" i="65" s="1"/>
  <c r="F488" i="65"/>
  <c r="G488" i="65" s="1"/>
  <c r="F476" i="65"/>
  <c r="G476" i="65" s="1"/>
  <c r="H473" i="65"/>
  <c r="I473" i="65" s="1"/>
  <c r="F471" i="65"/>
  <c r="G471" i="65" s="1"/>
  <c r="F467" i="65"/>
  <c r="G467" i="65" s="1"/>
  <c r="F462" i="65"/>
  <c r="G462" i="65" s="1"/>
  <c r="F461" i="65"/>
  <c r="G461" i="65" s="1"/>
  <c r="F459" i="65"/>
  <c r="G459" i="65" s="1"/>
  <c r="F457" i="65"/>
  <c r="G457" i="65" s="1"/>
  <c r="F451" i="65"/>
  <c r="G451" i="65" s="1"/>
  <c r="F450" i="65"/>
  <c r="G450" i="65" s="1"/>
  <c r="F449" i="65"/>
  <c r="G449" i="65" s="1"/>
  <c r="F447" i="65"/>
  <c r="G447" i="65" s="1"/>
  <c r="F444" i="65"/>
  <c r="G444" i="65" s="1"/>
  <c r="H442" i="65"/>
  <c r="I442" i="65" s="1"/>
  <c r="F439" i="65"/>
  <c r="G439" i="65" s="1"/>
  <c r="F435" i="65"/>
  <c r="G435" i="65" s="1"/>
  <c r="H433" i="65"/>
  <c r="I433" i="65" s="1"/>
  <c r="H544" i="65"/>
  <c r="I544" i="65" s="1"/>
  <c r="F543" i="65"/>
  <c r="G543" i="65" s="1"/>
  <c r="H540" i="65"/>
  <c r="I540" i="65" s="1"/>
  <c r="F539" i="65"/>
  <c r="G539" i="65" s="1"/>
  <c r="J539" i="65" s="1"/>
  <c r="K539" i="65" s="1"/>
  <c r="H536" i="65"/>
  <c r="I536" i="65" s="1"/>
  <c r="F535" i="65"/>
  <c r="G535" i="65" s="1"/>
  <c r="H532" i="65"/>
  <c r="I532" i="65" s="1"/>
  <c r="F531" i="65"/>
  <c r="G531" i="65" s="1"/>
  <c r="H527" i="65"/>
  <c r="I527" i="65" s="1"/>
  <c r="F526" i="65"/>
  <c r="G526" i="65" s="1"/>
  <c r="H523" i="65"/>
  <c r="I523" i="65" s="1"/>
  <c r="F522" i="65"/>
  <c r="G522" i="65" s="1"/>
  <c r="H519" i="65"/>
  <c r="I519" i="65" s="1"/>
  <c r="H518" i="65"/>
  <c r="I518" i="65" s="1"/>
  <c r="F510" i="65"/>
  <c r="G510" i="65" s="1"/>
  <c r="F505" i="65"/>
  <c r="G505" i="65" s="1"/>
  <c r="H503" i="65"/>
  <c r="I503" i="65" s="1"/>
  <c r="F500" i="65"/>
  <c r="G500" i="65" s="1"/>
  <c r="F496" i="65"/>
  <c r="G496" i="65" s="1"/>
  <c r="H494" i="65"/>
  <c r="I494" i="65" s="1"/>
  <c r="F493" i="65"/>
  <c r="G493" i="65" s="1"/>
  <c r="H490" i="65"/>
  <c r="I490" i="65" s="1"/>
  <c r="F489" i="65"/>
  <c r="G489" i="65" s="1"/>
  <c r="H486" i="65"/>
  <c r="I486" i="65" s="1"/>
  <c r="H484" i="65"/>
  <c r="I484" i="65" s="1"/>
  <c r="H482" i="65"/>
  <c r="I482" i="65" s="1"/>
  <c r="H478" i="65"/>
  <c r="I478" i="65" s="1"/>
  <c r="F477" i="65"/>
  <c r="G477" i="65" s="1"/>
  <c r="F473" i="65"/>
  <c r="G473" i="65" s="1"/>
  <c r="H464" i="65"/>
  <c r="I464" i="65" s="1"/>
  <c r="F463" i="65"/>
  <c r="G463" i="65" s="1"/>
  <c r="H454" i="65"/>
  <c r="I454" i="65" s="1"/>
  <c r="F453" i="65"/>
  <c r="G453" i="65" s="1"/>
  <c r="F445" i="65"/>
  <c r="G445" i="65" s="1"/>
  <c r="F442" i="65"/>
  <c r="G442" i="65" s="1"/>
  <c r="H440" i="65"/>
  <c r="I440" i="65" s="1"/>
  <c r="F437" i="65"/>
  <c r="G437" i="65" s="1"/>
  <c r="F433" i="65"/>
  <c r="G433" i="65" s="1"/>
  <c r="H572" i="65"/>
  <c r="I572" i="65" s="1"/>
  <c r="H571" i="65"/>
  <c r="I571" i="65" s="1"/>
  <c r="H570" i="65"/>
  <c r="I570" i="65" s="1"/>
  <c r="H569" i="65"/>
  <c r="I569" i="65" s="1"/>
  <c r="H568" i="65"/>
  <c r="I568" i="65" s="1"/>
  <c r="H567" i="65"/>
  <c r="I567" i="65" s="1"/>
  <c r="H566" i="65"/>
  <c r="I566" i="65" s="1"/>
  <c r="H565" i="65"/>
  <c r="I565" i="65" s="1"/>
  <c r="H564" i="65"/>
  <c r="I564" i="65" s="1"/>
  <c r="H563" i="65"/>
  <c r="I563" i="65" s="1"/>
  <c r="H562" i="65"/>
  <c r="I562" i="65" s="1"/>
  <c r="H561" i="65"/>
  <c r="I561" i="65" s="1"/>
  <c r="H560" i="65"/>
  <c r="I560" i="65" s="1"/>
  <c r="H559" i="65"/>
  <c r="I559" i="65" s="1"/>
  <c r="H557" i="65"/>
  <c r="I557" i="65" s="1"/>
  <c r="H556" i="65"/>
  <c r="I556" i="65" s="1"/>
  <c r="H555" i="65"/>
  <c r="I555" i="65" s="1"/>
  <c r="H554" i="65"/>
  <c r="I554" i="65" s="1"/>
  <c r="H553" i="65"/>
  <c r="I553" i="65" s="1"/>
  <c r="H551" i="65"/>
  <c r="I551" i="65" s="1"/>
  <c r="H550" i="65"/>
  <c r="I550" i="65" s="1"/>
  <c r="H549" i="65"/>
  <c r="I549" i="65" s="1"/>
  <c r="H548" i="65"/>
  <c r="I548" i="65" s="1"/>
  <c r="H547" i="65"/>
  <c r="I547" i="65" s="1"/>
  <c r="H546" i="65"/>
  <c r="I546" i="65" s="1"/>
  <c r="H545" i="65"/>
  <c r="I545" i="65" s="1"/>
  <c r="F544" i="65"/>
  <c r="G544" i="65" s="1"/>
  <c r="J544" i="65" s="1"/>
  <c r="K544" i="65" s="1"/>
  <c r="H541" i="65"/>
  <c r="I541" i="65" s="1"/>
  <c r="F540" i="65"/>
  <c r="G540" i="65" s="1"/>
  <c r="J540" i="65" s="1"/>
  <c r="K540" i="65" s="1"/>
  <c r="H537" i="65"/>
  <c r="I537" i="65" s="1"/>
  <c r="F536" i="65"/>
  <c r="G536" i="65" s="1"/>
  <c r="H533" i="65"/>
  <c r="I533" i="65" s="1"/>
  <c r="F532" i="65"/>
  <c r="G532" i="65" s="1"/>
  <c r="H529" i="65"/>
  <c r="I529" i="65" s="1"/>
  <c r="F527" i="65"/>
  <c r="G527" i="65" s="1"/>
  <c r="H524" i="65"/>
  <c r="I524" i="65" s="1"/>
  <c r="F523" i="65"/>
  <c r="G523" i="65" s="1"/>
  <c r="H520" i="65"/>
  <c r="I520" i="65" s="1"/>
  <c r="F519" i="65"/>
  <c r="G519" i="65" s="1"/>
  <c r="F518" i="65"/>
  <c r="G518" i="65" s="1"/>
  <c r="F514" i="65"/>
  <c r="G514" i="65" s="1"/>
  <c r="H512" i="65"/>
  <c r="I512" i="65" s="1"/>
  <c r="F511" i="65"/>
  <c r="G511" i="65" s="1"/>
  <c r="H508" i="65"/>
  <c r="I508" i="65" s="1"/>
  <c r="F506" i="65"/>
  <c r="G506" i="65" s="1"/>
  <c r="F503" i="65"/>
  <c r="G503" i="65" s="1"/>
  <c r="H501" i="65"/>
  <c r="I501" i="65" s="1"/>
  <c r="F497" i="65"/>
  <c r="G497" i="65" s="1"/>
  <c r="F494" i="65"/>
  <c r="G494" i="65" s="1"/>
  <c r="F490" i="65"/>
  <c r="G490" i="65" s="1"/>
  <c r="F474" i="65"/>
  <c r="G474" i="65" s="1"/>
  <c r="H469" i="65"/>
  <c r="I469" i="65" s="1"/>
  <c r="F468" i="65"/>
  <c r="G468" i="65" s="1"/>
  <c r="H466" i="65"/>
  <c r="I466" i="65" s="1"/>
  <c r="F464" i="65"/>
  <c r="G464" i="65" s="1"/>
  <c r="H461" i="65"/>
  <c r="I461" i="65" s="1"/>
  <c r="H459" i="65"/>
  <c r="I459" i="65" s="1"/>
  <c r="F458" i="65"/>
  <c r="G458" i="65" s="1"/>
  <c r="H455" i="65"/>
  <c r="I455" i="65" s="1"/>
  <c r="F454" i="65"/>
  <c r="G454" i="65" s="1"/>
  <c r="H450" i="65"/>
  <c r="I450" i="65" s="1"/>
  <c r="H449" i="65"/>
  <c r="I449" i="65" s="1"/>
  <c r="F448" i="65"/>
  <c r="G448" i="65" s="1"/>
  <c r="H446" i="65"/>
  <c r="I446" i="65" s="1"/>
  <c r="F443" i="65"/>
  <c r="G443" i="65" s="1"/>
  <c r="F440" i="65"/>
  <c r="G440" i="65" s="1"/>
  <c r="H438" i="65"/>
  <c r="I438" i="65" s="1"/>
  <c r="J4" i="66"/>
  <c r="F572" i="65"/>
  <c r="G572" i="65" s="1"/>
  <c r="F571" i="65"/>
  <c r="G571" i="65" s="1"/>
  <c r="F570" i="65"/>
  <c r="G570" i="65" s="1"/>
  <c r="F569" i="65"/>
  <c r="G569" i="65" s="1"/>
  <c r="F568" i="65"/>
  <c r="G568" i="65" s="1"/>
  <c r="F567" i="65"/>
  <c r="G567" i="65" s="1"/>
  <c r="F566" i="65"/>
  <c r="G566" i="65" s="1"/>
  <c r="F565" i="65"/>
  <c r="G565" i="65" s="1"/>
  <c r="J565" i="65" s="1"/>
  <c r="K565" i="65" s="1"/>
  <c r="F564" i="65"/>
  <c r="G564" i="65" s="1"/>
  <c r="F563" i="65"/>
  <c r="G563" i="65" s="1"/>
  <c r="F562" i="65"/>
  <c r="G562" i="65" s="1"/>
  <c r="F561" i="65"/>
  <c r="G561" i="65" s="1"/>
  <c r="F560" i="65"/>
  <c r="G560" i="65" s="1"/>
  <c r="F559" i="65"/>
  <c r="G559" i="65" s="1"/>
  <c r="F557" i="65"/>
  <c r="G557" i="65" s="1"/>
  <c r="F556" i="65"/>
  <c r="G556" i="65" s="1"/>
  <c r="J556" i="65" s="1"/>
  <c r="K556" i="65" s="1"/>
  <c r="F555" i="65"/>
  <c r="G555" i="65" s="1"/>
  <c r="F554" i="65"/>
  <c r="G554" i="65" s="1"/>
  <c r="F553" i="65"/>
  <c r="G553" i="65" s="1"/>
  <c r="F551" i="65"/>
  <c r="G551" i="65" s="1"/>
  <c r="F550" i="65"/>
  <c r="G550" i="65" s="1"/>
  <c r="F549" i="65"/>
  <c r="G549" i="65" s="1"/>
  <c r="F548" i="65"/>
  <c r="G548" i="65" s="1"/>
  <c r="F547" i="65"/>
  <c r="G547" i="65" s="1"/>
  <c r="J547" i="65" s="1"/>
  <c r="K547" i="65" s="1"/>
  <c r="F546" i="65"/>
  <c r="G546" i="65" s="1"/>
  <c r="F545" i="65"/>
  <c r="G545" i="65" s="1"/>
  <c r="H542" i="65"/>
  <c r="I542" i="65" s="1"/>
  <c r="F541" i="65"/>
  <c r="G541" i="65" s="1"/>
  <c r="H538" i="65"/>
  <c r="I538" i="65" s="1"/>
  <c r="F537" i="65"/>
  <c r="G537" i="65" s="1"/>
  <c r="H534" i="65"/>
  <c r="I534" i="65" s="1"/>
  <c r="F533" i="65"/>
  <c r="G533" i="65" s="1"/>
  <c r="J533" i="65" s="1"/>
  <c r="K533" i="65" s="1"/>
  <c r="H530" i="65"/>
  <c r="I530" i="65" s="1"/>
  <c r="F529" i="65"/>
  <c r="G529" i="65" s="1"/>
  <c r="H525" i="65"/>
  <c r="I525" i="65" s="1"/>
  <c r="F524" i="65"/>
  <c r="G524" i="65" s="1"/>
  <c r="H521" i="65"/>
  <c r="I521" i="65" s="1"/>
  <c r="F520" i="65"/>
  <c r="G520" i="65" s="1"/>
  <c r="F512" i="65"/>
  <c r="G512" i="65" s="1"/>
  <c r="F508" i="65"/>
  <c r="G508" i="65" s="1"/>
  <c r="J508" i="65" s="1"/>
  <c r="K508" i="65" s="1"/>
  <c r="F504" i="65"/>
  <c r="G504" i="65" s="1"/>
  <c r="F501" i="65"/>
  <c r="G501" i="65" s="1"/>
  <c r="H498" i="65"/>
  <c r="I498" i="65" s="1"/>
  <c r="F495" i="65"/>
  <c r="G495" i="65" s="1"/>
  <c r="H492" i="65"/>
  <c r="I492" i="65" s="1"/>
  <c r="F491" i="65"/>
  <c r="G491" i="65" s="1"/>
  <c r="H488" i="65"/>
  <c r="I488" i="65" s="1"/>
  <c r="F487" i="65"/>
  <c r="G487" i="65" s="1"/>
  <c r="F486" i="65"/>
  <c r="G486" i="65" s="1"/>
  <c r="F485" i="65"/>
  <c r="G485" i="65" s="1"/>
  <c r="F484" i="65"/>
  <c r="G484" i="65" s="1"/>
  <c r="F483" i="65"/>
  <c r="G483" i="65" s="1"/>
  <c r="F482" i="65"/>
  <c r="G482" i="65" s="1"/>
  <c r="F480" i="65"/>
  <c r="G480" i="65" s="1"/>
  <c r="F478" i="65"/>
  <c r="G478" i="65" s="1"/>
  <c r="H476" i="65"/>
  <c r="I476" i="65" s="1"/>
  <c r="F469" i="65"/>
  <c r="G469" i="65" s="1"/>
  <c r="H467" i="65"/>
  <c r="I467" i="65" s="1"/>
  <c r="F466" i="65"/>
  <c r="G466" i="65" s="1"/>
  <c r="F455" i="65"/>
  <c r="G455" i="65" s="1"/>
  <c r="F446" i="65"/>
  <c r="G446" i="65" s="1"/>
  <c r="H444" i="65"/>
  <c r="I444" i="65" s="1"/>
  <c r="F441" i="65"/>
  <c r="G441" i="65" s="1"/>
  <c r="F438" i="65"/>
  <c r="G438" i="65" s="1"/>
  <c r="H435" i="65"/>
  <c r="I435" i="65" s="1"/>
  <c r="H431" i="65"/>
  <c r="I431" i="65" s="1"/>
  <c r="F427" i="65"/>
  <c r="G427" i="65" s="1"/>
  <c r="F423" i="65"/>
  <c r="G423" i="65" s="1"/>
  <c r="H421" i="65"/>
  <c r="I421" i="65" s="1"/>
  <c r="F418" i="65"/>
  <c r="G418" i="65" s="1"/>
  <c r="F415" i="65"/>
  <c r="G415" i="65" s="1"/>
  <c r="H412" i="65"/>
  <c r="I412" i="65" s="1"/>
  <c r="F404" i="65"/>
  <c r="G404" i="65" s="1"/>
  <c r="H400" i="65"/>
  <c r="I400" i="65" s="1"/>
  <c r="F399" i="65"/>
  <c r="G399" i="65" s="1"/>
  <c r="H396" i="65"/>
  <c r="I396" i="65" s="1"/>
  <c r="H386" i="65"/>
  <c r="I386" i="65" s="1"/>
  <c r="F385" i="65"/>
  <c r="G385" i="65" s="1"/>
  <c r="H381" i="65"/>
  <c r="I381" i="65" s="1"/>
  <c r="F380" i="65"/>
  <c r="G380" i="65" s="1"/>
  <c r="H377" i="65"/>
  <c r="I377" i="65" s="1"/>
  <c r="H376" i="65"/>
  <c r="I376" i="65" s="1"/>
  <c r="H375" i="65"/>
  <c r="I375" i="65" s="1"/>
  <c r="H374" i="65"/>
  <c r="I374" i="65" s="1"/>
  <c r="H373" i="65"/>
  <c r="I373" i="65" s="1"/>
  <c r="H372" i="65"/>
  <c r="I372" i="65" s="1"/>
  <c r="H371" i="65"/>
  <c r="I371" i="65" s="1"/>
  <c r="H370" i="65"/>
  <c r="I370" i="65" s="1"/>
  <c r="H367" i="65"/>
  <c r="I367" i="65" s="1"/>
  <c r="F431" i="65"/>
  <c r="G431" i="65" s="1"/>
  <c r="J431" i="65" s="1"/>
  <c r="K431" i="65" s="1"/>
  <c r="H428" i="65"/>
  <c r="I428" i="65" s="1"/>
  <c r="F424" i="65"/>
  <c r="G424" i="65" s="1"/>
  <c r="F421" i="65"/>
  <c r="G421" i="65" s="1"/>
  <c r="J421" i="65" s="1"/>
  <c r="K421" i="65" s="1"/>
  <c r="H419" i="65"/>
  <c r="I419" i="65" s="1"/>
  <c r="F416" i="65"/>
  <c r="G416" i="65" s="1"/>
  <c r="F412" i="65"/>
  <c r="G412" i="65" s="1"/>
  <c r="J412" i="65" s="1"/>
  <c r="K412" i="65" s="1"/>
  <c r="F411" i="65"/>
  <c r="G411" i="65" s="1"/>
  <c r="F410" i="65"/>
  <c r="G410" i="65" s="1"/>
  <c r="F409" i="65"/>
  <c r="G409" i="65" s="1"/>
  <c r="F408" i="65"/>
  <c r="G408" i="65" s="1"/>
  <c r="F407" i="65"/>
  <c r="G407" i="65" s="1"/>
  <c r="F406" i="65"/>
  <c r="G406" i="65" s="1"/>
  <c r="F405" i="65"/>
  <c r="G405" i="65" s="1"/>
  <c r="H401" i="65"/>
  <c r="I401" i="65" s="1"/>
  <c r="F400" i="65"/>
  <c r="G400" i="65" s="1"/>
  <c r="H397" i="65"/>
  <c r="I397" i="65" s="1"/>
  <c r="F396" i="65"/>
  <c r="G396" i="65" s="1"/>
  <c r="F395" i="65"/>
  <c r="G395" i="65" s="1"/>
  <c r="F394" i="65"/>
  <c r="G394" i="65" s="1"/>
  <c r="F393" i="65"/>
  <c r="G393" i="65" s="1"/>
  <c r="F391" i="65"/>
  <c r="G391" i="65" s="1"/>
  <c r="F390" i="65"/>
  <c r="G390" i="65" s="1"/>
  <c r="F389" i="65"/>
  <c r="G389" i="65" s="1"/>
  <c r="F388" i="65"/>
  <c r="G388" i="65" s="1"/>
  <c r="F387" i="65"/>
  <c r="G387" i="65" s="1"/>
  <c r="F386" i="65"/>
  <c r="G386" i="65" s="1"/>
  <c r="H382" i="65"/>
  <c r="I382" i="65" s="1"/>
  <c r="F381" i="65"/>
  <c r="G381" i="65" s="1"/>
  <c r="H378" i="65"/>
  <c r="I378" i="65" s="1"/>
  <c r="H368" i="65"/>
  <c r="I368" i="65" s="1"/>
  <c r="F367" i="65"/>
  <c r="G367" i="65" s="1"/>
  <c r="J367" i="65" s="1"/>
  <c r="K367" i="65" s="1"/>
  <c r="F432" i="65"/>
  <c r="G432" i="65" s="1"/>
  <c r="F428" i="65"/>
  <c r="G428" i="65" s="1"/>
  <c r="J428" i="65" s="1"/>
  <c r="K428" i="65" s="1"/>
  <c r="H426" i="65"/>
  <c r="I426" i="65" s="1"/>
  <c r="F422" i="65"/>
  <c r="G422" i="65" s="1"/>
  <c r="F419" i="65"/>
  <c r="G419" i="65" s="1"/>
  <c r="H417" i="65"/>
  <c r="I417" i="65" s="1"/>
  <c r="F413" i="65"/>
  <c r="G413" i="65" s="1"/>
  <c r="H402" i="65"/>
  <c r="I402" i="65" s="1"/>
  <c r="F401" i="65"/>
  <c r="G401" i="65" s="1"/>
  <c r="H398" i="65"/>
  <c r="I398" i="65" s="1"/>
  <c r="F397" i="65"/>
  <c r="G397" i="65" s="1"/>
  <c r="H384" i="65"/>
  <c r="I384" i="65" s="1"/>
  <c r="F382" i="65"/>
  <c r="G382" i="65" s="1"/>
  <c r="H379" i="65"/>
  <c r="I379" i="65" s="1"/>
  <c r="F378" i="65"/>
  <c r="G378" i="65" s="1"/>
  <c r="F377" i="65"/>
  <c r="G377" i="65" s="1"/>
  <c r="J377" i="65" s="1"/>
  <c r="K377" i="65" s="1"/>
  <c r="F376" i="65"/>
  <c r="G376" i="65" s="1"/>
  <c r="J376" i="65" s="1"/>
  <c r="K376" i="65" s="1"/>
  <c r="F375" i="65"/>
  <c r="G375" i="65" s="1"/>
  <c r="J375" i="65" s="1"/>
  <c r="K375" i="65" s="1"/>
  <c r="F374" i="65"/>
  <c r="G374" i="65" s="1"/>
  <c r="J374" i="65" s="1"/>
  <c r="K374" i="65" s="1"/>
  <c r="F373" i="65"/>
  <c r="G373" i="65" s="1"/>
  <c r="J373" i="65" s="1"/>
  <c r="K373" i="65" s="1"/>
  <c r="F372" i="65"/>
  <c r="G372" i="65" s="1"/>
  <c r="J372" i="65" s="1"/>
  <c r="K372" i="65" s="1"/>
  <c r="F371" i="65"/>
  <c r="G371" i="65" s="1"/>
  <c r="J371" i="65" s="1"/>
  <c r="K371" i="65" s="1"/>
  <c r="F370" i="65"/>
  <c r="G370" i="65" s="1"/>
  <c r="J370" i="65" s="1"/>
  <c r="K370" i="65" s="1"/>
  <c r="F368" i="65"/>
  <c r="G368" i="65" s="1"/>
  <c r="H365" i="65"/>
  <c r="I365" i="65" s="1"/>
  <c r="F364" i="65"/>
  <c r="G364" i="65" s="1"/>
  <c r="H361" i="65"/>
  <c r="I361" i="65" s="1"/>
  <c r="F350" i="65"/>
  <c r="G350" i="65" s="1"/>
  <c r="H347" i="65"/>
  <c r="I347" i="65" s="1"/>
  <c r="F346" i="65"/>
  <c r="G346" i="65" s="1"/>
  <c r="H343" i="65"/>
  <c r="I343" i="65" s="1"/>
  <c r="H333" i="65"/>
  <c r="I333" i="65" s="1"/>
  <c r="F332" i="65"/>
  <c r="G332" i="65" s="1"/>
  <c r="H329" i="65"/>
  <c r="I329" i="65" s="1"/>
  <c r="H328" i="65"/>
  <c r="I328" i="65" s="1"/>
  <c r="H327" i="65"/>
  <c r="I327" i="65" s="1"/>
  <c r="H326" i="65"/>
  <c r="I326" i="65" s="1"/>
  <c r="H324" i="65"/>
  <c r="I324" i="65" s="1"/>
  <c r="H323" i="65"/>
  <c r="I323" i="65" s="1"/>
  <c r="H322" i="65"/>
  <c r="I322" i="65" s="1"/>
  <c r="H321" i="65"/>
  <c r="I321" i="65" s="1"/>
  <c r="H320" i="65"/>
  <c r="I320" i="65" s="1"/>
  <c r="H319" i="65"/>
  <c r="I319" i="65" s="1"/>
  <c r="H318" i="65"/>
  <c r="I318" i="65" s="1"/>
  <c r="H317" i="65"/>
  <c r="I317" i="65" s="1"/>
  <c r="H316" i="65"/>
  <c r="I316" i="65" s="1"/>
  <c r="F315" i="65"/>
  <c r="G315" i="65" s="1"/>
  <c r="H311" i="65"/>
  <c r="I311" i="65" s="1"/>
  <c r="F310" i="65"/>
  <c r="G310" i="65" s="1"/>
  <c r="H302" i="65"/>
  <c r="I302" i="65" s="1"/>
  <c r="F301" i="65"/>
  <c r="G301" i="65" s="1"/>
  <c r="H297" i="65"/>
  <c r="I297" i="65" s="1"/>
  <c r="F294" i="65"/>
  <c r="G294" i="65" s="1"/>
  <c r="F434" i="65"/>
  <c r="G434" i="65" s="1"/>
  <c r="F429" i="65"/>
  <c r="G429" i="65" s="1"/>
  <c r="F426" i="65"/>
  <c r="G426" i="65" s="1"/>
  <c r="H423" i="65"/>
  <c r="I423" i="65" s="1"/>
  <c r="F420" i="65"/>
  <c r="G420" i="65" s="1"/>
  <c r="F417" i="65"/>
  <c r="G417" i="65" s="1"/>
  <c r="H415" i="65"/>
  <c r="I415" i="65" s="1"/>
  <c r="H411" i="65"/>
  <c r="I411" i="65" s="1"/>
  <c r="H410" i="65"/>
  <c r="I410" i="65" s="1"/>
  <c r="H409" i="65"/>
  <c r="I409" i="65" s="1"/>
  <c r="H408" i="65"/>
  <c r="I408" i="65" s="1"/>
  <c r="H407" i="65"/>
  <c r="I407" i="65" s="1"/>
  <c r="H406" i="65"/>
  <c r="I406" i="65" s="1"/>
  <c r="H405" i="65"/>
  <c r="I405" i="65" s="1"/>
  <c r="H404" i="65"/>
  <c r="I404" i="65" s="1"/>
  <c r="F402" i="65"/>
  <c r="G402" i="65" s="1"/>
  <c r="H399" i="65"/>
  <c r="I399" i="65" s="1"/>
  <c r="F398" i="65"/>
  <c r="G398" i="65" s="1"/>
  <c r="H395" i="65"/>
  <c r="I395" i="65" s="1"/>
  <c r="H394" i="65"/>
  <c r="I394" i="65" s="1"/>
  <c r="H393" i="65"/>
  <c r="I393" i="65" s="1"/>
  <c r="H391" i="65"/>
  <c r="I391" i="65" s="1"/>
  <c r="H390" i="65"/>
  <c r="I390" i="65" s="1"/>
  <c r="H389" i="65"/>
  <c r="I389" i="65" s="1"/>
  <c r="H388" i="65"/>
  <c r="I388" i="65" s="1"/>
  <c r="H387" i="65"/>
  <c r="I387" i="65" s="1"/>
  <c r="H385" i="65"/>
  <c r="I385" i="65" s="1"/>
  <c r="F384" i="65"/>
  <c r="G384" i="65" s="1"/>
  <c r="H380" i="65"/>
  <c r="I380" i="65" s="1"/>
  <c r="F379" i="65"/>
  <c r="G379" i="65" s="1"/>
  <c r="H366" i="65"/>
  <c r="I366" i="65" s="1"/>
  <c r="F365" i="65"/>
  <c r="G365" i="65" s="1"/>
  <c r="H362" i="65"/>
  <c r="I362" i="65" s="1"/>
  <c r="F361" i="65"/>
  <c r="G361" i="65" s="1"/>
  <c r="J361" i="65" s="1"/>
  <c r="K361" i="65" s="1"/>
  <c r="F360" i="65"/>
  <c r="G360" i="65" s="1"/>
  <c r="F359" i="65"/>
  <c r="G359" i="65" s="1"/>
  <c r="F358" i="65"/>
  <c r="G358" i="65" s="1"/>
  <c r="F356" i="65"/>
  <c r="G356" i="65" s="1"/>
  <c r="F355" i="65"/>
  <c r="G355" i="65" s="1"/>
  <c r="F354" i="65"/>
  <c r="G354" i="65" s="1"/>
  <c r="F353" i="65"/>
  <c r="G353" i="65" s="1"/>
  <c r="F352" i="65"/>
  <c r="G352" i="65" s="1"/>
  <c r="H348" i="65"/>
  <c r="I348" i="65" s="1"/>
  <c r="F347" i="65"/>
  <c r="G347" i="65" s="1"/>
  <c r="H344" i="65"/>
  <c r="I344" i="65" s="1"/>
  <c r="F343" i="65"/>
  <c r="G343" i="65" s="1"/>
  <c r="F342" i="65"/>
  <c r="G342" i="65" s="1"/>
  <c r="F341" i="65"/>
  <c r="G341" i="65" s="1"/>
  <c r="F340" i="65"/>
  <c r="G340" i="65" s="1"/>
  <c r="F339" i="65"/>
  <c r="G339" i="65" s="1"/>
  <c r="F337" i="65"/>
  <c r="G337" i="65" s="1"/>
  <c r="F336" i="65"/>
  <c r="G336" i="65" s="1"/>
  <c r="F335" i="65"/>
  <c r="G335" i="65" s="1"/>
  <c r="F334" i="65"/>
  <c r="G334" i="65" s="1"/>
  <c r="F333" i="65"/>
  <c r="G333" i="65" s="1"/>
  <c r="H330" i="65"/>
  <c r="I330" i="65" s="1"/>
  <c r="F316" i="65"/>
  <c r="G316" i="65" s="1"/>
  <c r="J316" i="65" s="1"/>
  <c r="K316" i="65" s="1"/>
  <c r="H313" i="65"/>
  <c r="I313" i="65" s="1"/>
  <c r="F311" i="65"/>
  <c r="G311" i="65" s="1"/>
  <c r="J311" i="65" s="1"/>
  <c r="K311" i="65" s="1"/>
  <c r="H308" i="65"/>
  <c r="I308" i="65" s="1"/>
  <c r="H307" i="65"/>
  <c r="I307" i="65" s="1"/>
  <c r="H306" i="65"/>
  <c r="I306" i="65" s="1"/>
  <c r="H305" i="65"/>
  <c r="I305" i="65" s="1"/>
  <c r="H304" i="65"/>
  <c r="I304" i="65" s="1"/>
  <c r="H303" i="65"/>
  <c r="I303" i="65" s="1"/>
  <c r="F302" i="65"/>
  <c r="G302" i="65" s="1"/>
  <c r="H298" i="65"/>
  <c r="I298" i="65" s="1"/>
  <c r="F297" i="65"/>
  <c r="G297" i="65" s="1"/>
  <c r="F296" i="65"/>
  <c r="G296" i="65" s="1"/>
  <c r="F295" i="65"/>
  <c r="G295" i="65" s="1"/>
  <c r="F366" i="65"/>
  <c r="G366" i="65" s="1"/>
  <c r="F362" i="65"/>
  <c r="G362" i="65" s="1"/>
  <c r="F348" i="65"/>
  <c r="G348" i="65" s="1"/>
  <c r="F344" i="65"/>
  <c r="G344" i="65" s="1"/>
  <c r="F331" i="65"/>
  <c r="G331" i="65" s="1"/>
  <c r="F329" i="65"/>
  <c r="G329" i="65" s="1"/>
  <c r="F327" i="65"/>
  <c r="G327" i="65" s="1"/>
  <c r="F324" i="65"/>
  <c r="G324" i="65" s="1"/>
  <c r="F322" i="65"/>
  <c r="G322" i="65" s="1"/>
  <c r="F320" i="65"/>
  <c r="G320" i="65" s="1"/>
  <c r="F318" i="65"/>
  <c r="G318" i="65" s="1"/>
  <c r="F314" i="65"/>
  <c r="G314" i="65" s="1"/>
  <c r="F309" i="65"/>
  <c r="G309" i="65" s="1"/>
  <c r="F306" i="65"/>
  <c r="G306" i="65" s="1"/>
  <c r="F303" i="65"/>
  <c r="G303" i="65" s="1"/>
  <c r="F298" i="65"/>
  <c r="G298" i="65" s="1"/>
  <c r="H292" i="65"/>
  <c r="I292" i="65" s="1"/>
  <c r="F291" i="65"/>
  <c r="G291" i="65" s="1"/>
  <c r="H284" i="65"/>
  <c r="I284" i="65" s="1"/>
  <c r="F283" i="65"/>
  <c r="G283" i="65" s="1"/>
  <c r="H280" i="65"/>
  <c r="I280" i="65" s="1"/>
  <c r="F277" i="65"/>
  <c r="G277" i="65" s="1"/>
  <c r="H274" i="65"/>
  <c r="I274" i="65" s="1"/>
  <c r="F273" i="65"/>
  <c r="G273" i="65" s="1"/>
  <c r="F270" i="65"/>
  <c r="G270" i="65" s="1"/>
  <c r="F269" i="65"/>
  <c r="G269" i="65" s="1"/>
  <c r="H266" i="65"/>
  <c r="I266" i="65" s="1"/>
  <c r="F265" i="65"/>
  <c r="G265" i="65" s="1"/>
  <c r="H262" i="65"/>
  <c r="I262" i="65" s="1"/>
  <c r="H261" i="65"/>
  <c r="I261" i="65" s="1"/>
  <c r="H260" i="65"/>
  <c r="I260" i="65" s="1"/>
  <c r="F259" i="65"/>
  <c r="G259" i="65" s="1"/>
  <c r="H256" i="65"/>
  <c r="I256" i="65" s="1"/>
  <c r="F255" i="65"/>
  <c r="G255" i="65" s="1"/>
  <c r="F252" i="65"/>
  <c r="G252" i="65" s="1"/>
  <c r="H249" i="65"/>
  <c r="I249" i="65" s="1"/>
  <c r="F248" i="65"/>
  <c r="G248" i="65" s="1"/>
  <c r="H242" i="65"/>
  <c r="I242" i="65" s="1"/>
  <c r="F241" i="65"/>
  <c r="G241" i="65" s="1"/>
  <c r="F238" i="65"/>
  <c r="G238" i="65" s="1"/>
  <c r="F234" i="65"/>
  <c r="G234" i="65" s="1"/>
  <c r="F230" i="65"/>
  <c r="G230" i="65" s="1"/>
  <c r="F225" i="65"/>
  <c r="G225" i="65" s="1"/>
  <c r="F222" i="65"/>
  <c r="G222" i="65" s="1"/>
  <c r="H216" i="65"/>
  <c r="I216" i="65" s="1"/>
  <c r="H215" i="65"/>
  <c r="I215" i="65" s="1"/>
  <c r="F214" i="65"/>
  <c r="G214" i="65" s="1"/>
  <c r="H212" i="65"/>
  <c r="I212" i="65" s="1"/>
  <c r="F211" i="65"/>
  <c r="G211" i="65" s="1"/>
  <c r="F208" i="65"/>
  <c r="G208" i="65" s="1"/>
  <c r="H204" i="65"/>
  <c r="I204" i="65" s="1"/>
  <c r="H203" i="65"/>
  <c r="I203" i="65" s="1"/>
  <c r="H202" i="65"/>
  <c r="I202" i="65" s="1"/>
  <c r="F199" i="65"/>
  <c r="G199" i="65" s="1"/>
  <c r="F195" i="65"/>
  <c r="G195" i="65" s="1"/>
  <c r="F192" i="65"/>
  <c r="G192" i="65" s="1"/>
  <c r="F190" i="65"/>
  <c r="G190" i="65" s="1"/>
  <c r="F188" i="65"/>
  <c r="G188" i="65" s="1"/>
  <c r="H182" i="65"/>
  <c r="I182" i="65" s="1"/>
  <c r="F181" i="65"/>
  <c r="G181" i="65" s="1"/>
  <c r="F179" i="65"/>
  <c r="G179" i="65" s="1"/>
  <c r="F178" i="65"/>
  <c r="G178" i="65" s="1"/>
  <c r="H363" i="65"/>
  <c r="I363" i="65" s="1"/>
  <c r="H359" i="65"/>
  <c r="I359" i="65" s="1"/>
  <c r="H356" i="65"/>
  <c r="I356" i="65" s="1"/>
  <c r="H354" i="65"/>
  <c r="I354" i="65" s="1"/>
  <c r="H352" i="65"/>
  <c r="I352" i="65" s="1"/>
  <c r="H349" i="65"/>
  <c r="I349" i="65" s="1"/>
  <c r="H345" i="65"/>
  <c r="I345" i="65" s="1"/>
  <c r="H341" i="65"/>
  <c r="I341" i="65" s="1"/>
  <c r="H339" i="65"/>
  <c r="I339" i="65" s="1"/>
  <c r="H336" i="65"/>
  <c r="I336" i="65" s="1"/>
  <c r="H334" i="65"/>
  <c r="I334" i="65" s="1"/>
  <c r="H332" i="65"/>
  <c r="I332" i="65" s="1"/>
  <c r="H315" i="65"/>
  <c r="I315" i="65" s="1"/>
  <c r="H310" i="65"/>
  <c r="I310" i="65" s="1"/>
  <c r="F307" i="65"/>
  <c r="G307" i="65" s="1"/>
  <c r="H300" i="65"/>
  <c r="I300" i="65" s="1"/>
  <c r="H295" i="65"/>
  <c r="I295" i="65" s="1"/>
  <c r="H293" i="65"/>
  <c r="I293" i="65" s="1"/>
  <c r="F292" i="65"/>
  <c r="G292" i="65" s="1"/>
  <c r="J292" i="65" s="1"/>
  <c r="K292" i="65" s="1"/>
  <c r="H289" i="65"/>
  <c r="I289" i="65" s="1"/>
  <c r="H288" i="65"/>
  <c r="I288" i="65" s="1"/>
  <c r="H287" i="65"/>
  <c r="I287" i="65" s="1"/>
  <c r="H286" i="65"/>
  <c r="I286" i="65" s="1"/>
  <c r="F284" i="65"/>
  <c r="G284" i="65" s="1"/>
  <c r="H281" i="65"/>
  <c r="I281" i="65" s="1"/>
  <c r="F280" i="65"/>
  <c r="G280" i="65" s="1"/>
  <c r="F279" i="65"/>
  <c r="G279" i="65" s="1"/>
  <c r="F278" i="65"/>
  <c r="G278" i="65" s="1"/>
  <c r="H275" i="65"/>
  <c r="I275" i="65" s="1"/>
  <c r="F274" i="65"/>
  <c r="G274" i="65" s="1"/>
  <c r="H267" i="65"/>
  <c r="I267" i="65" s="1"/>
  <c r="F266" i="65"/>
  <c r="G266" i="65" s="1"/>
  <c r="H263" i="65"/>
  <c r="I263" i="65" s="1"/>
  <c r="F260" i="65"/>
  <c r="G260" i="65" s="1"/>
  <c r="H257" i="65"/>
  <c r="I257" i="65" s="1"/>
  <c r="F256" i="65"/>
  <c r="G256" i="65" s="1"/>
  <c r="F254" i="65"/>
  <c r="G254" i="65" s="1"/>
  <c r="F253" i="65"/>
  <c r="G253" i="65" s="1"/>
  <c r="H250" i="65"/>
  <c r="I250" i="65" s="1"/>
  <c r="F249" i="65"/>
  <c r="G249" i="65" s="1"/>
  <c r="H245" i="65"/>
  <c r="I245" i="65" s="1"/>
  <c r="H244" i="65"/>
  <c r="I244" i="65" s="1"/>
  <c r="H243" i="65"/>
  <c r="I243" i="65" s="1"/>
  <c r="F242" i="65"/>
  <c r="G242" i="65" s="1"/>
  <c r="H236" i="65"/>
  <c r="I236" i="65" s="1"/>
  <c r="H232" i="65"/>
  <c r="I232" i="65" s="1"/>
  <c r="F231" i="65"/>
  <c r="G231" i="65" s="1"/>
  <c r="H228" i="65"/>
  <c r="I228" i="65" s="1"/>
  <c r="H227" i="65"/>
  <c r="I227" i="65" s="1"/>
  <c r="F226" i="65"/>
  <c r="G226" i="65" s="1"/>
  <c r="H220" i="65"/>
  <c r="I220" i="65" s="1"/>
  <c r="H219" i="65"/>
  <c r="I219" i="65" s="1"/>
  <c r="F215" i="65"/>
  <c r="G215" i="65" s="1"/>
  <c r="F212" i="65"/>
  <c r="G212" i="65" s="1"/>
  <c r="J212" i="65" s="1"/>
  <c r="K212" i="65" s="1"/>
  <c r="F209" i="65"/>
  <c r="G209" i="65" s="1"/>
  <c r="F207" i="65"/>
  <c r="G207" i="65" s="1"/>
  <c r="F201" i="65"/>
  <c r="G201" i="65" s="1"/>
  <c r="F200" i="65"/>
  <c r="G200" i="65" s="1"/>
  <c r="F196" i="65"/>
  <c r="G196" i="65" s="1"/>
  <c r="H193" i="65"/>
  <c r="I193" i="65" s="1"/>
  <c r="H186" i="65"/>
  <c r="I186" i="65" s="1"/>
  <c r="F185" i="65"/>
  <c r="G185" i="65" s="1"/>
  <c r="F183" i="65"/>
  <c r="G183" i="65" s="1"/>
  <c r="F363" i="65"/>
  <c r="G363" i="65" s="1"/>
  <c r="F349" i="65"/>
  <c r="G349" i="65" s="1"/>
  <c r="F345" i="65"/>
  <c r="G345" i="65" s="1"/>
  <c r="F330" i="65"/>
  <c r="G330" i="65" s="1"/>
  <c r="F328" i="65"/>
  <c r="G328" i="65" s="1"/>
  <c r="F326" i="65"/>
  <c r="G326" i="65" s="1"/>
  <c r="F323" i="65"/>
  <c r="G323" i="65" s="1"/>
  <c r="J323" i="65" s="1"/>
  <c r="K323" i="65" s="1"/>
  <c r="F321" i="65"/>
  <c r="G321" i="65" s="1"/>
  <c r="F319" i="65"/>
  <c r="G319" i="65" s="1"/>
  <c r="F317" i="65"/>
  <c r="G317" i="65" s="1"/>
  <c r="F313" i="65"/>
  <c r="G313" i="65" s="1"/>
  <c r="F308" i="65"/>
  <c r="G308" i="65" s="1"/>
  <c r="F304" i="65"/>
  <c r="G304" i="65" s="1"/>
  <c r="J304" i="65" s="1"/>
  <c r="K304" i="65" s="1"/>
  <c r="F300" i="65"/>
  <c r="G300" i="65" s="1"/>
  <c r="F293" i="65"/>
  <c r="G293" i="65" s="1"/>
  <c r="J293" i="65" s="1"/>
  <c r="K293" i="65" s="1"/>
  <c r="H290" i="65"/>
  <c r="I290" i="65" s="1"/>
  <c r="F289" i="65"/>
  <c r="G289" i="65" s="1"/>
  <c r="F286" i="65"/>
  <c r="G286" i="65" s="1"/>
  <c r="H282" i="65"/>
  <c r="I282" i="65" s="1"/>
  <c r="F281" i="65"/>
  <c r="G281" i="65" s="1"/>
  <c r="H276" i="65"/>
  <c r="I276" i="65" s="1"/>
  <c r="F275" i="65"/>
  <c r="G275" i="65" s="1"/>
  <c r="J275" i="65" s="1"/>
  <c r="K275" i="65" s="1"/>
  <c r="H271" i="65"/>
  <c r="I271" i="65" s="1"/>
  <c r="H270" i="65"/>
  <c r="I270" i="65" s="1"/>
  <c r="H269" i="65"/>
  <c r="I269" i="65" s="1"/>
  <c r="H268" i="65"/>
  <c r="I268" i="65" s="1"/>
  <c r="F267" i="65"/>
  <c r="G267" i="65" s="1"/>
  <c r="H264" i="65"/>
  <c r="I264" i="65" s="1"/>
  <c r="F263" i="65"/>
  <c r="G263" i="65" s="1"/>
  <c r="F262" i="65"/>
  <c r="G262" i="65" s="1"/>
  <c r="F261" i="65"/>
  <c r="G261" i="65" s="1"/>
  <c r="H258" i="65"/>
  <c r="I258" i="65" s="1"/>
  <c r="F257" i="65"/>
  <c r="G257" i="65" s="1"/>
  <c r="H251" i="65"/>
  <c r="I251" i="65" s="1"/>
  <c r="F250" i="65"/>
  <c r="G250" i="65" s="1"/>
  <c r="H246" i="65"/>
  <c r="I246" i="65" s="1"/>
  <c r="F243" i="65"/>
  <c r="G243" i="65" s="1"/>
  <c r="H240" i="65"/>
  <c r="I240" i="65" s="1"/>
  <c r="F239" i="65"/>
  <c r="G239" i="65" s="1"/>
  <c r="H237" i="65"/>
  <c r="I237" i="65" s="1"/>
  <c r="F236" i="65"/>
  <c r="G236" i="65" s="1"/>
  <c r="H233" i="65"/>
  <c r="I233" i="65" s="1"/>
  <c r="F229" i="65"/>
  <c r="G229" i="65" s="1"/>
  <c r="H224" i="65"/>
  <c r="I224" i="65" s="1"/>
  <c r="F223" i="65"/>
  <c r="G223" i="65" s="1"/>
  <c r="F217" i="65"/>
  <c r="G217" i="65" s="1"/>
  <c r="F216" i="65"/>
  <c r="G216" i="65" s="1"/>
  <c r="F213" i="65"/>
  <c r="G213" i="65" s="1"/>
  <c r="H210" i="65"/>
  <c r="I210" i="65" s="1"/>
  <c r="F205" i="65"/>
  <c r="G205" i="65" s="1"/>
  <c r="F204" i="65"/>
  <c r="G204" i="65" s="1"/>
  <c r="F203" i="65"/>
  <c r="G203" i="65" s="1"/>
  <c r="F202" i="65"/>
  <c r="G202" i="65" s="1"/>
  <c r="H194" i="65"/>
  <c r="I194" i="65" s="1"/>
  <c r="F193" i="65"/>
  <c r="G193" i="65" s="1"/>
  <c r="H191" i="65"/>
  <c r="I191" i="65" s="1"/>
  <c r="H190" i="65"/>
  <c r="I190" i="65" s="1"/>
  <c r="F189" i="65"/>
  <c r="G189" i="65" s="1"/>
  <c r="F187" i="65"/>
  <c r="G187" i="65" s="1"/>
  <c r="F182" i="65"/>
  <c r="G182" i="65" s="1"/>
  <c r="F180" i="65"/>
  <c r="G180" i="65" s="1"/>
  <c r="H178" i="65"/>
  <c r="I178" i="65" s="1"/>
  <c r="F177" i="65"/>
  <c r="G177" i="65" s="1"/>
  <c r="F175" i="65"/>
  <c r="G175" i="65" s="1"/>
  <c r="F174" i="65"/>
  <c r="G174" i="65" s="1"/>
  <c r="F171" i="65"/>
  <c r="G171" i="65" s="1"/>
  <c r="H169" i="65"/>
  <c r="I169" i="65" s="1"/>
  <c r="F168" i="65"/>
  <c r="G168" i="65" s="1"/>
  <c r="F166" i="65"/>
  <c r="G166" i="65" s="1"/>
  <c r="F165" i="65"/>
  <c r="G165" i="65" s="1"/>
  <c r="F163" i="65"/>
  <c r="G163" i="65" s="1"/>
  <c r="H161" i="65"/>
  <c r="I161" i="65" s="1"/>
  <c r="F160" i="65"/>
  <c r="G160" i="65" s="1"/>
  <c r="F158" i="65"/>
  <c r="G158" i="65" s="1"/>
  <c r="F157" i="65"/>
  <c r="G157" i="65" s="1"/>
  <c r="F155" i="65"/>
  <c r="G155" i="65" s="1"/>
  <c r="H153" i="65"/>
  <c r="I153" i="65" s="1"/>
  <c r="F152" i="65"/>
  <c r="G152" i="65" s="1"/>
  <c r="F149" i="65"/>
  <c r="G149" i="65" s="1"/>
  <c r="F148" i="65"/>
  <c r="G148" i="65" s="1"/>
  <c r="F146" i="65"/>
  <c r="G146" i="65" s="1"/>
  <c r="H144" i="65"/>
  <c r="I144" i="65" s="1"/>
  <c r="F143" i="65"/>
  <c r="G143" i="65" s="1"/>
  <c r="F141" i="65"/>
  <c r="G141" i="65" s="1"/>
  <c r="F127" i="65"/>
  <c r="G127" i="65" s="1"/>
  <c r="F125" i="65"/>
  <c r="G125" i="65" s="1"/>
  <c r="F121" i="65"/>
  <c r="G121" i="65" s="1"/>
  <c r="H118" i="65"/>
  <c r="I118" i="65" s="1"/>
  <c r="F117" i="65"/>
  <c r="G117" i="65" s="1"/>
  <c r="H113" i="65"/>
  <c r="I113" i="65" s="1"/>
  <c r="F112" i="65"/>
  <c r="G112" i="65" s="1"/>
  <c r="H109" i="65"/>
  <c r="I109" i="65" s="1"/>
  <c r="F108" i="65"/>
  <c r="G108" i="65" s="1"/>
  <c r="H104" i="65"/>
  <c r="I104" i="65" s="1"/>
  <c r="F103" i="65"/>
  <c r="G103" i="65" s="1"/>
  <c r="H100" i="65"/>
  <c r="I100" i="65" s="1"/>
  <c r="F99" i="65"/>
  <c r="G99" i="65" s="1"/>
  <c r="H96" i="65"/>
  <c r="I96" i="65" s="1"/>
  <c r="F94" i="65"/>
  <c r="G94" i="65" s="1"/>
  <c r="H91" i="65"/>
  <c r="I91" i="65" s="1"/>
  <c r="F90" i="65"/>
  <c r="G90" i="65" s="1"/>
  <c r="H87" i="65"/>
  <c r="I87" i="65" s="1"/>
  <c r="F71" i="65"/>
  <c r="G71" i="65" s="1"/>
  <c r="H364" i="65"/>
  <c r="I364" i="65" s="1"/>
  <c r="H360" i="65"/>
  <c r="I360" i="65" s="1"/>
  <c r="H358" i="65"/>
  <c r="I358" i="65" s="1"/>
  <c r="H355" i="65"/>
  <c r="I355" i="65" s="1"/>
  <c r="H353" i="65"/>
  <c r="I353" i="65" s="1"/>
  <c r="H350" i="65"/>
  <c r="I350" i="65" s="1"/>
  <c r="H346" i="65"/>
  <c r="I346" i="65" s="1"/>
  <c r="H342" i="65"/>
  <c r="I342" i="65" s="1"/>
  <c r="H340" i="65"/>
  <c r="I340" i="65" s="1"/>
  <c r="H337" i="65"/>
  <c r="I337" i="65" s="1"/>
  <c r="H335" i="65"/>
  <c r="I335" i="65" s="1"/>
  <c r="H331" i="65"/>
  <c r="I331" i="65" s="1"/>
  <c r="H314" i="65"/>
  <c r="I314" i="65" s="1"/>
  <c r="H309" i="65"/>
  <c r="I309" i="65" s="1"/>
  <c r="F305" i="65"/>
  <c r="G305" i="65" s="1"/>
  <c r="H301" i="65"/>
  <c r="I301" i="65" s="1"/>
  <c r="H296" i="65"/>
  <c r="I296" i="65" s="1"/>
  <c r="H294" i="65"/>
  <c r="I294" i="65" s="1"/>
  <c r="H291" i="65"/>
  <c r="I291" i="65" s="1"/>
  <c r="F290" i="65"/>
  <c r="G290" i="65" s="1"/>
  <c r="F288" i="65"/>
  <c r="G288" i="65" s="1"/>
  <c r="F287" i="65"/>
  <c r="G287" i="65" s="1"/>
  <c r="H283" i="65"/>
  <c r="I283" i="65" s="1"/>
  <c r="F282" i="65"/>
  <c r="G282" i="65" s="1"/>
  <c r="J282" i="65" s="1"/>
  <c r="K282" i="65" s="1"/>
  <c r="H279" i="65"/>
  <c r="I279" i="65" s="1"/>
  <c r="H278" i="65"/>
  <c r="I278" i="65" s="1"/>
  <c r="H277" i="65"/>
  <c r="I277" i="65" s="1"/>
  <c r="F276" i="65"/>
  <c r="G276" i="65" s="1"/>
  <c r="H273" i="65"/>
  <c r="I273" i="65" s="1"/>
  <c r="F271" i="65"/>
  <c r="G271" i="65" s="1"/>
  <c r="F268" i="65"/>
  <c r="G268" i="65" s="1"/>
  <c r="H265" i="65"/>
  <c r="I265" i="65" s="1"/>
  <c r="F264" i="65"/>
  <c r="G264" i="65" s="1"/>
  <c r="H259" i="65"/>
  <c r="I259" i="65" s="1"/>
  <c r="F258" i="65"/>
  <c r="G258" i="65" s="1"/>
  <c r="H255" i="65"/>
  <c r="I255" i="65" s="1"/>
  <c r="H254" i="65"/>
  <c r="I254" i="65" s="1"/>
  <c r="H253" i="65"/>
  <c r="I253" i="65" s="1"/>
  <c r="H252" i="65"/>
  <c r="I252" i="65" s="1"/>
  <c r="F251" i="65"/>
  <c r="G251" i="65" s="1"/>
  <c r="H248" i="65"/>
  <c r="I248" i="65" s="1"/>
  <c r="F246" i="65"/>
  <c r="G246" i="65" s="1"/>
  <c r="F245" i="65"/>
  <c r="G245" i="65" s="1"/>
  <c r="J245" i="65" s="1"/>
  <c r="K245" i="65" s="1"/>
  <c r="F244" i="65"/>
  <c r="G244" i="65" s="1"/>
  <c r="J244" i="65" s="1"/>
  <c r="K244" i="65" s="1"/>
  <c r="H241" i="65"/>
  <c r="I241" i="65" s="1"/>
  <c r="F240" i="65"/>
  <c r="G240" i="65" s="1"/>
  <c r="F237" i="65"/>
  <c r="G237" i="65" s="1"/>
  <c r="F233" i="65"/>
  <c r="G233" i="65" s="1"/>
  <c r="F232" i="65"/>
  <c r="G232" i="65" s="1"/>
  <c r="F228" i="65"/>
  <c r="G228" i="65" s="1"/>
  <c r="J228" i="65" s="1"/>
  <c r="K228" i="65" s="1"/>
  <c r="F227" i="65"/>
  <c r="G227" i="65" s="1"/>
  <c r="J227" i="65" s="1"/>
  <c r="K227" i="65" s="1"/>
  <c r="H225" i="65"/>
  <c r="I225" i="65" s="1"/>
  <c r="F224" i="65"/>
  <c r="G224" i="65" s="1"/>
  <c r="J224" i="65" s="1"/>
  <c r="K224" i="65" s="1"/>
  <c r="F221" i="65"/>
  <c r="G221" i="65" s="1"/>
  <c r="F220" i="65"/>
  <c r="G220" i="65" s="1"/>
  <c r="F219" i="65"/>
  <c r="G219" i="65" s="1"/>
  <c r="H211" i="65"/>
  <c r="I211" i="65" s="1"/>
  <c r="F210" i="65"/>
  <c r="G210" i="65" s="1"/>
  <c r="H208" i="65"/>
  <c r="I208" i="65" s="1"/>
  <c r="H207" i="65"/>
  <c r="I207" i="65" s="1"/>
  <c r="F206" i="65"/>
  <c r="G206" i="65" s="1"/>
  <c r="H200" i="65"/>
  <c r="I200" i="65" s="1"/>
  <c r="H199" i="65"/>
  <c r="I199" i="65" s="1"/>
  <c r="F198" i="65"/>
  <c r="G198" i="65" s="1"/>
  <c r="H195" i="65"/>
  <c r="I195" i="65" s="1"/>
  <c r="F194" i="65"/>
  <c r="G194" i="65" s="1"/>
  <c r="F191" i="65"/>
  <c r="G191" i="65" s="1"/>
  <c r="F186" i="65"/>
  <c r="G186" i="65" s="1"/>
  <c r="F184" i="65"/>
  <c r="G184" i="65" s="1"/>
  <c r="F140" i="65"/>
  <c r="G140" i="65" s="1"/>
  <c r="F138" i="65"/>
  <c r="G138" i="65" s="1"/>
  <c r="H136" i="65"/>
  <c r="I136" i="65" s="1"/>
  <c r="F135" i="65"/>
  <c r="G135" i="65" s="1"/>
  <c r="F133" i="65"/>
  <c r="G133" i="65" s="1"/>
  <c r="F132" i="65"/>
  <c r="G132" i="65" s="1"/>
  <c r="F130" i="65"/>
  <c r="G130" i="65" s="1"/>
  <c r="H123" i="65"/>
  <c r="I123" i="65" s="1"/>
  <c r="F122" i="65"/>
  <c r="G122" i="65" s="1"/>
  <c r="H119" i="65"/>
  <c r="I119" i="65" s="1"/>
  <c r="F118" i="65"/>
  <c r="G118" i="65" s="1"/>
  <c r="H114" i="65"/>
  <c r="I114" i="65" s="1"/>
  <c r="F113" i="65"/>
  <c r="G113" i="65" s="1"/>
  <c r="H110" i="65"/>
  <c r="I110" i="65" s="1"/>
  <c r="F109" i="65"/>
  <c r="G109" i="65" s="1"/>
  <c r="H105" i="65"/>
  <c r="I105" i="65" s="1"/>
  <c r="F104" i="65"/>
  <c r="G104" i="65" s="1"/>
  <c r="H101" i="65"/>
  <c r="I101" i="65" s="1"/>
  <c r="F100" i="65"/>
  <c r="G100" i="65" s="1"/>
  <c r="H97" i="65"/>
  <c r="I97" i="65" s="1"/>
  <c r="F96" i="65"/>
  <c r="G96" i="65" s="1"/>
  <c r="H92" i="65"/>
  <c r="I92" i="65" s="1"/>
  <c r="F91" i="65"/>
  <c r="G91" i="65" s="1"/>
  <c r="H88" i="65"/>
  <c r="I88" i="65" s="1"/>
  <c r="F87" i="65"/>
  <c r="G87" i="65" s="1"/>
  <c r="F86" i="65"/>
  <c r="G86" i="65" s="1"/>
  <c r="F85" i="65"/>
  <c r="G85" i="65" s="1"/>
  <c r="H82" i="65"/>
  <c r="I82" i="65" s="1"/>
  <c r="F81" i="65"/>
  <c r="G81" i="65" s="1"/>
  <c r="F80" i="65"/>
  <c r="G80" i="65" s="1"/>
  <c r="H78" i="65"/>
  <c r="I78" i="65" s="1"/>
  <c r="F77" i="65"/>
  <c r="G77" i="65" s="1"/>
  <c r="F76" i="65"/>
  <c r="G76" i="65" s="1"/>
  <c r="H74" i="65"/>
  <c r="I74" i="65" s="1"/>
  <c r="F73" i="65"/>
  <c r="G73" i="65" s="1"/>
  <c r="F72" i="65"/>
  <c r="G72" i="65" s="1"/>
  <c r="F173" i="65"/>
  <c r="G173" i="65" s="1"/>
  <c r="F167" i="65"/>
  <c r="G167" i="65" s="1"/>
  <c r="F156" i="65"/>
  <c r="G156" i="65" s="1"/>
  <c r="F150" i="65"/>
  <c r="G150" i="65" s="1"/>
  <c r="F119" i="65"/>
  <c r="G119" i="65" s="1"/>
  <c r="F101" i="65"/>
  <c r="G101" i="65" s="1"/>
  <c r="J101" i="65" s="1"/>
  <c r="K101" i="65" s="1"/>
  <c r="F92" i="65"/>
  <c r="G92" i="65" s="1"/>
  <c r="F36" i="65"/>
  <c r="G36" i="65" s="1"/>
  <c r="F28" i="65"/>
  <c r="G28" i="65" s="1"/>
  <c r="H46" i="65"/>
  <c r="I46" i="65" s="1"/>
  <c r="F37" i="65"/>
  <c r="G37" i="65" s="1"/>
  <c r="H23" i="65"/>
  <c r="I23" i="65" s="1"/>
  <c r="H17" i="65"/>
  <c r="I17" i="65" s="1"/>
  <c r="H174" i="65"/>
  <c r="I174" i="65" s="1"/>
  <c r="F169" i="65"/>
  <c r="G169" i="65" s="1"/>
  <c r="J169" i="65" s="1"/>
  <c r="K169" i="65" s="1"/>
  <c r="F162" i="65"/>
  <c r="G162" i="65" s="1"/>
  <c r="H157" i="65"/>
  <c r="I157" i="65" s="1"/>
  <c r="F153" i="65"/>
  <c r="G153" i="65" s="1"/>
  <c r="F145" i="65"/>
  <c r="G145" i="65" s="1"/>
  <c r="F134" i="65"/>
  <c r="G134" i="65" s="1"/>
  <c r="F128" i="65"/>
  <c r="G128" i="65" s="1"/>
  <c r="F124" i="65"/>
  <c r="G124" i="65" s="1"/>
  <c r="H120" i="65"/>
  <c r="I120" i="65" s="1"/>
  <c r="H115" i="65"/>
  <c r="I115" i="65" s="1"/>
  <c r="H111" i="65"/>
  <c r="I111" i="65" s="1"/>
  <c r="H107" i="65"/>
  <c r="I107" i="65" s="1"/>
  <c r="H102" i="65"/>
  <c r="I102" i="65" s="1"/>
  <c r="H98" i="65"/>
  <c r="I98" i="65" s="1"/>
  <c r="H93" i="65"/>
  <c r="I93" i="65" s="1"/>
  <c r="H89" i="65"/>
  <c r="I89" i="65" s="1"/>
  <c r="H85" i="65"/>
  <c r="I85" i="65" s="1"/>
  <c r="F82" i="65"/>
  <c r="G82" i="65" s="1"/>
  <c r="J82" i="65" s="1"/>
  <c r="K82" i="65" s="1"/>
  <c r="F75" i="65"/>
  <c r="G75" i="65" s="1"/>
  <c r="H68" i="65"/>
  <c r="I68" i="65" s="1"/>
  <c r="F67" i="65"/>
  <c r="G67" i="65" s="1"/>
  <c r="H64" i="65"/>
  <c r="I64" i="65" s="1"/>
  <c r="H45" i="65"/>
  <c r="I45" i="65" s="1"/>
  <c r="H40" i="65"/>
  <c r="I40" i="65" s="1"/>
  <c r="H27" i="65"/>
  <c r="I27" i="65" s="1"/>
  <c r="H20" i="65"/>
  <c r="I20" i="65" s="1"/>
  <c r="F13" i="65"/>
  <c r="G13" i="65" s="1"/>
  <c r="F176" i="65"/>
  <c r="G176" i="65" s="1"/>
  <c r="F164" i="65"/>
  <c r="G164" i="65" s="1"/>
  <c r="F159" i="65"/>
  <c r="G159" i="65" s="1"/>
  <c r="F147" i="65"/>
  <c r="G147" i="65" s="1"/>
  <c r="F142" i="65"/>
  <c r="G142" i="65" s="1"/>
  <c r="H140" i="65"/>
  <c r="I140" i="65" s="1"/>
  <c r="F136" i="65"/>
  <c r="G136" i="65" s="1"/>
  <c r="F131" i="65"/>
  <c r="G131" i="65" s="1"/>
  <c r="F126" i="65"/>
  <c r="G126" i="65" s="1"/>
  <c r="F120" i="65"/>
  <c r="G120" i="65" s="1"/>
  <c r="F115" i="65"/>
  <c r="G115" i="65" s="1"/>
  <c r="F111" i="65"/>
  <c r="G111" i="65" s="1"/>
  <c r="F107" i="65"/>
  <c r="G107" i="65" s="1"/>
  <c r="F102" i="65"/>
  <c r="G102" i="65" s="1"/>
  <c r="F98" i="65"/>
  <c r="G98" i="65" s="1"/>
  <c r="F93" i="65"/>
  <c r="G93" i="65" s="1"/>
  <c r="F89" i="65"/>
  <c r="G89" i="65" s="1"/>
  <c r="F79" i="65"/>
  <c r="G79" i="65" s="1"/>
  <c r="H72" i="65"/>
  <c r="I72" i="65" s="1"/>
  <c r="H70" i="65"/>
  <c r="I70" i="65" s="1"/>
  <c r="F44" i="65"/>
  <c r="G44" i="65" s="1"/>
  <c r="H41" i="65"/>
  <c r="I41" i="65" s="1"/>
  <c r="F40" i="65"/>
  <c r="G40" i="65" s="1"/>
  <c r="H35" i="65"/>
  <c r="I35" i="65" s="1"/>
  <c r="F34" i="65"/>
  <c r="G34" i="65" s="1"/>
  <c r="H33" i="65"/>
  <c r="I33" i="65" s="1"/>
  <c r="H31" i="65"/>
  <c r="I31" i="65" s="1"/>
  <c r="F30" i="65"/>
  <c r="G30" i="65" s="1"/>
  <c r="F27" i="65"/>
  <c r="G27" i="65" s="1"/>
  <c r="F25" i="65"/>
  <c r="G25" i="65" s="1"/>
  <c r="F23" i="65"/>
  <c r="G23" i="65" s="1"/>
  <c r="H21" i="65"/>
  <c r="I21" i="65" s="1"/>
  <c r="F20" i="65"/>
  <c r="G20" i="65" s="1"/>
  <c r="H18" i="65"/>
  <c r="I18" i="65" s="1"/>
  <c r="F17" i="65"/>
  <c r="G17" i="65" s="1"/>
  <c r="F15" i="65"/>
  <c r="G15" i="65" s="1"/>
  <c r="F139" i="65"/>
  <c r="G139" i="65" s="1"/>
  <c r="H132" i="65"/>
  <c r="I132" i="65" s="1"/>
  <c r="F123" i="65"/>
  <c r="G123" i="65" s="1"/>
  <c r="F110" i="65"/>
  <c r="G110" i="65" s="1"/>
  <c r="F105" i="65"/>
  <c r="G105" i="65" s="1"/>
  <c r="F97" i="65"/>
  <c r="G97" i="65" s="1"/>
  <c r="H80" i="65"/>
  <c r="I80" i="65" s="1"/>
  <c r="F62" i="65"/>
  <c r="G62" i="65" s="1"/>
  <c r="H37" i="65"/>
  <c r="I37" i="65" s="1"/>
  <c r="H32" i="65"/>
  <c r="I32" i="65" s="1"/>
  <c r="F26" i="65"/>
  <c r="G26" i="65" s="1"/>
  <c r="F21" i="65"/>
  <c r="G21" i="65" s="1"/>
  <c r="F16" i="65"/>
  <c r="G16" i="65" s="1"/>
  <c r="F63" i="65"/>
  <c r="G63" i="65" s="1"/>
  <c r="F43" i="65"/>
  <c r="G43" i="65" s="1"/>
  <c r="F32" i="65"/>
  <c r="G32" i="65" s="1"/>
  <c r="F22" i="65"/>
  <c r="G22" i="65" s="1"/>
  <c r="H15" i="65"/>
  <c r="I15" i="65" s="1"/>
  <c r="F170" i="65"/>
  <c r="G170" i="65" s="1"/>
  <c r="H165" i="65"/>
  <c r="I165" i="65" s="1"/>
  <c r="F161" i="65"/>
  <c r="G161" i="65" s="1"/>
  <c r="F154" i="65"/>
  <c r="G154" i="65" s="1"/>
  <c r="H148" i="65"/>
  <c r="I148" i="65" s="1"/>
  <c r="F144" i="65"/>
  <c r="G144" i="65" s="1"/>
  <c r="F137" i="65"/>
  <c r="G137" i="65" s="1"/>
  <c r="H127" i="65"/>
  <c r="I127" i="65" s="1"/>
  <c r="H121" i="65"/>
  <c r="I121" i="65" s="1"/>
  <c r="H117" i="65"/>
  <c r="I117" i="65" s="1"/>
  <c r="H112" i="65"/>
  <c r="I112" i="65" s="1"/>
  <c r="H108" i="65"/>
  <c r="I108" i="65" s="1"/>
  <c r="H103" i="65"/>
  <c r="I103" i="65" s="1"/>
  <c r="H99" i="65"/>
  <c r="I99" i="65" s="1"/>
  <c r="H94" i="65"/>
  <c r="I94" i="65" s="1"/>
  <c r="H90" i="65"/>
  <c r="I90" i="65" s="1"/>
  <c r="H86" i="65"/>
  <c r="I86" i="65" s="1"/>
  <c r="F83" i="65"/>
  <c r="G83" i="65" s="1"/>
  <c r="H76" i="65"/>
  <c r="I76" i="65" s="1"/>
  <c r="F74" i="65"/>
  <c r="G74" i="65" s="1"/>
  <c r="F69" i="65"/>
  <c r="G69" i="65" s="1"/>
  <c r="F68" i="65"/>
  <c r="G68" i="65" s="1"/>
  <c r="H66" i="65"/>
  <c r="I66" i="65" s="1"/>
  <c r="F65" i="65"/>
  <c r="G65" i="65" s="1"/>
  <c r="F64" i="65"/>
  <c r="G64" i="65" s="1"/>
  <c r="H62" i="65"/>
  <c r="I62" i="65" s="1"/>
  <c r="F61" i="65"/>
  <c r="G61" i="65" s="1"/>
  <c r="F46" i="65"/>
  <c r="G46" i="65" s="1"/>
  <c r="F45" i="65"/>
  <c r="G45" i="65" s="1"/>
  <c r="H43" i="65"/>
  <c r="I43" i="65" s="1"/>
  <c r="F41" i="65"/>
  <c r="G41" i="65" s="1"/>
  <c r="H39" i="65"/>
  <c r="I39" i="65" s="1"/>
  <c r="F38" i="65"/>
  <c r="G38" i="65" s="1"/>
  <c r="H36" i="65"/>
  <c r="I36" i="65" s="1"/>
  <c r="F35" i="65"/>
  <c r="G35" i="65" s="1"/>
  <c r="F33" i="65"/>
  <c r="G33" i="65" s="1"/>
  <c r="F31" i="65"/>
  <c r="G31" i="65" s="1"/>
  <c r="H28" i="65"/>
  <c r="I28" i="65" s="1"/>
  <c r="H26" i="65"/>
  <c r="I26" i="65" s="1"/>
  <c r="H24" i="65"/>
  <c r="I24" i="65" s="1"/>
  <c r="H22" i="65"/>
  <c r="I22" i="65" s="1"/>
  <c r="H19" i="65"/>
  <c r="I19" i="65" s="1"/>
  <c r="F18" i="65"/>
  <c r="G18" i="65" s="1"/>
  <c r="H16" i="65"/>
  <c r="I16" i="65" s="1"/>
  <c r="F114" i="65"/>
  <c r="G114" i="65" s="1"/>
  <c r="F88" i="65"/>
  <c r="G88" i="65" s="1"/>
  <c r="F78" i="65"/>
  <c r="G78" i="65" s="1"/>
  <c r="F70" i="65"/>
  <c r="G70" i="65" s="1"/>
  <c r="F66" i="65"/>
  <c r="G66" i="65" s="1"/>
  <c r="F39" i="65"/>
  <c r="G39" i="65" s="1"/>
  <c r="H34" i="65"/>
  <c r="I34" i="65" s="1"/>
  <c r="H30" i="65"/>
  <c r="I30" i="65" s="1"/>
  <c r="F24" i="65"/>
  <c r="G24" i="65" s="1"/>
  <c r="H13" i="65"/>
  <c r="I13" i="65" s="1"/>
  <c r="H44" i="65"/>
  <c r="I44" i="65" s="1"/>
  <c r="H38" i="65"/>
  <c r="I38" i="65" s="1"/>
  <c r="H25" i="65"/>
  <c r="I25" i="65" s="1"/>
  <c r="F19" i="65"/>
  <c r="G19" i="65" s="1"/>
  <c r="H65" i="65"/>
  <c r="I65" i="65" s="1"/>
  <c r="H139" i="65"/>
  <c r="I139" i="65" s="1"/>
  <c r="H163" i="65"/>
  <c r="I163" i="65" s="1"/>
  <c r="H81" i="65"/>
  <c r="I81" i="65" s="1"/>
  <c r="H168" i="65"/>
  <c r="I168" i="65" s="1"/>
  <c r="H79" i="65"/>
  <c r="I79" i="65" s="1"/>
  <c r="H166" i="65"/>
  <c r="I166" i="65" s="1"/>
  <c r="H134" i="65"/>
  <c r="I134" i="65" s="1"/>
  <c r="H126" i="65"/>
  <c r="I126" i="65" s="1"/>
  <c r="H150" i="65"/>
  <c r="I150" i="65" s="1"/>
  <c r="H162" i="65"/>
  <c r="I162" i="65" s="1"/>
  <c r="H173" i="65"/>
  <c r="I173" i="65" s="1"/>
  <c r="H188" i="65"/>
  <c r="I188" i="65" s="1"/>
  <c r="H234" i="65"/>
  <c r="I234" i="65" s="1"/>
  <c r="H133" i="65"/>
  <c r="I133" i="65" s="1"/>
  <c r="H206" i="65"/>
  <c r="I206" i="65" s="1"/>
  <c r="H180" i="65"/>
  <c r="I180" i="65" s="1"/>
  <c r="H213" i="65"/>
  <c r="I213" i="65" s="1"/>
  <c r="H185" i="65"/>
  <c r="I185" i="65" s="1"/>
  <c r="H217" i="65"/>
  <c r="I217" i="65" s="1"/>
  <c r="H239" i="65"/>
  <c r="I239" i="65" s="1"/>
  <c r="H429" i="65"/>
  <c r="I429" i="65" s="1"/>
  <c r="H416" i="65"/>
  <c r="I416" i="65" s="1"/>
  <c r="H453" i="65"/>
  <c r="I453" i="65" s="1"/>
  <c r="H493" i="65"/>
  <c r="I493" i="65" s="1"/>
  <c r="H451" i="65"/>
  <c r="I451" i="65" s="1"/>
  <c r="H504" i="65"/>
  <c r="I504" i="65" s="1"/>
  <c r="H448" i="65"/>
  <c r="I448" i="65" s="1"/>
  <c r="H491" i="65"/>
  <c r="I491" i="65" s="1"/>
  <c r="H468" i="65"/>
  <c r="I468" i="65" s="1"/>
  <c r="H485" i="65"/>
  <c r="I485" i="65" s="1"/>
  <c r="H63" i="65"/>
  <c r="I63" i="65" s="1"/>
  <c r="H141" i="65"/>
  <c r="I141" i="65" s="1"/>
  <c r="H175" i="65"/>
  <c r="I175" i="65" s="1"/>
  <c r="H83" i="65"/>
  <c r="I83" i="65" s="1"/>
  <c r="H61" i="65"/>
  <c r="I61" i="65" s="1"/>
  <c r="H131" i="65"/>
  <c r="I131" i="65" s="1"/>
  <c r="H171" i="65"/>
  <c r="I171" i="65" s="1"/>
  <c r="H143" i="65"/>
  <c r="I143" i="65" s="1"/>
  <c r="H142" i="65"/>
  <c r="I142" i="65" s="1"/>
  <c r="H154" i="65"/>
  <c r="I154" i="65" s="1"/>
  <c r="H164" i="65"/>
  <c r="I164" i="65" s="1"/>
  <c r="H176" i="65"/>
  <c r="I176" i="65" s="1"/>
  <c r="H192" i="65"/>
  <c r="I192" i="65" s="1"/>
  <c r="H238" i="65"/>
  <c r="I238" i="65" s="1"/>
  <c r="H135" i="65"/>
  <c r="I135" i="65" s="1"/>
  <c r="H214" i="65"/>
  <c r="I214" i="65" s="1"/>
  <c r="H187" i="65"/>
  <c r="I187" i="65" s="1"/>
  <c r="H221" i="65"/>
  <c r="I221" i="65" s="1"/>
  <c r="H196" i="65"/>
  <c r="I196" i="65" s="1"/>
  <c r="H223" i="65"/>
  <c r="I223" i="65" s="1"/>
  <c r="H418" i="65"/>
  <c r="I418" i="65" s="1"/>
  <c r="H413" i="65"/>
  <c r="I413" i="65" s="1"/>
  <c r="H424" i="65"/>
  <c r="I424" i="65" s="1"/>
  <c r="H457" i="65"/>
  <c r="I457" i="65" s="1"/>
  <c r="H502" i="65"/>
  <c r="I502" i="65" s="1"/>
  <c r="H462" i="65"/>
  <c r="I462" i="65" s="1"/>
  <c r="H509" i="65"/>
  <c r="I509" i="65" s="1"/>
  <c r="H458" i="65"/>
  <c r="I458" i="65" s="1"/>
  <c r="H497" i="65"/>
  <c r="I497" i="65" s="1"/>
  <c r="H477" i="65"/>
  <c r="I477" i="65" s="1"/>
  <c r="H500" i="65"/>
  <c r="I500" i="65" s="1"/>
  <c r="H69" i="65"/>
  <c r="I69" i="65" s="1"/>
  <c r="H149" i="65"/>
  <c r="I149" i="65" s="1"/>
  <c r="H75" i="65"/>
  <c r="I75" i="65" s="1"/>
  <c r="H160" i="65"/>
  <c r="I160" i="65" s="1"/>
  <c r="H145" i="65"/>
  <c r="I145" i="65" s="1"/>
  <c r="H156" i="65"/>
  <c r="I156" i="65" s="1"/>
  <c r="H71" i="65"/>
  <c r="I71" i="65" s="1"/>
  <c r="H146" i="65"/>
  <c r="I146" i="65" s="1"/>
  <c r="H67" i="65"/>
  <c r="I67" i="65" s="1"/>
  <c r="H137" i="65"/>
  <c r="I137" i="65" s="1"/>
  <c r="H125" i="65"/>
  <c r="I125" i="65" s="1"/>
  <c r="H158" i="65"/>
  <c r="I158" i="65" s="1"/>
  <c r="H73" i="65"/>
  <c r="I73" i="65" s="1"/>
  <c r="H152" i="65"/>
  <c r="I152" i="65" s="1"/>
  <c r="H77" i="65"/>
  <c r="I77" i="65" s="1"/>
  <c r="H155" i="65"/>
  <c r="I155" i="65" s="1"/>
  <c r="H128" i="65"/>
  <c r="I128" i="65" s="1"/>
  <c r="H124" i="65"/>
  <c r="I124" i="65" s="1"/>
  <c r="H147" i="65"/>
  <c r="I147" i="65" s="1"/>
  <c r="H159" i="65"/>
  <c r="I159" i="65" s="1"/>
  <c r="H170" i="65"/>
  <c r="I170" i="65" s="1"/>
  <c r="H181" i="65"/>
  <c r="I181" i="65" s="1"/>
  <c r="H222" i="65"/>
  <c r="I222" i="65" s="1"/>
  <c r="H130" i="65"/>
  <c r="I130" i="65" s="1"/>
  <c r="H184" i="65"/>
  <c r="I184" i="65" s="1"/>
  <c r="H177" i="65"/>
  <c r="I177" i="65" s="1"/>
  <c r="H198" i="65"/>
  <c r="I198" i="65" s="1"/>
  <c r="H183" i="65"/>
  <c r="I183" i="65" s="1"/>
  <c r="H209" i="65"/>
  <c r="I209" i="65" s="1"/>
  <c r="H231" i="65"/>
  <c r="I231" i="65" s="1"/>
  <c r="H420" i="65"/>
  <c r="I420" i="65" s="1"/>
  <c r="H432" i="65"/>
  <c r="I432" i="65" s="1"/>
  <c r="H447" i="65"/>
  <c r="I447" i="65" s="1"/>
  <c r="H489" i="65"/>
  <c r="I489" i="65" s="1"/>
  <c r="H441" i="65"/>
  <c r="I441" i="65" s="1"/>
  <c r="H495" i="65"/>
  <c r="I495" i="65" s="1"/>
  <c r="H443" i="65"/>
  <c r="I443" i="65" s="1"/>
  <c r="H487" i="65"/>
  <c r="I487" i="65" s="1"/>
  <c r="H445" i="65"/>
  <c r="I445" i="65" s="1"/>
  <c r="H483" i="65"/>
  <c r="I483" i="65" s="1"/>
  <c r="H511" i="65"/>
  <c r="I511" i="65" s="1"/>
  <c r="H167" i="65"/>
  <c r="I167" i="65" s="1"/>
  <c r="H138" i="65"/>
  <c r="I138" i="65" s="1"/>
  <c r="H205" i="65"/>
  <c r="I205" i="65" s="1"/>
  <c r="H439" i="65"/>
  <c r="I439" i="65" s="1"/>
  <c r="H434" i="65"/>
  <c r="I434" i="65" s="1"/>
  <c r="H506" i="65"/>
  <c r="I506" i="65" s="1"/>
  <c r="H179" i="65"/>
  <c r="I179" i="65" s="1"/>
  <c r="H230" i="65"/>
  <c r="I230" i="65" s="1"/>
  <c r="H226" i="65"/>
  <c r="I226" i="65" s="1"/>
  <c r="H463" i="65"/>
  <c r="I463" i="65" s="1"/>
  <c r="H474" i="65"/>
  <c r="I474" i="65" s="1"/>
  <c r="H201" i="65"/>
  <c r="I201" i="65" s="1"/>
  <c r="H189" i="65"/>
  <c r="I189" i="65" s="1"/>
  <c r="H427" i="65"/>
  <c r="I427" i="65" s="1"/>
  <c r="H513" i="65"/>
  <c r="I513" i="65" s="1"/>
  <c r="H437" i="65"/>
  <c r="I437" i="65" s="1"/>
  <c r="H122" i="65"/>
  <c r="I122" i="65" s="1"/>
  <c r="H229" i="65"/>
  <c r="I229" i="65" s="1"/>
  <c r="H422" i="65"/>
  <c r="I422" i="65" s="1"/>
  <c r="H471" i="65"/>
  <c r="I471" i="65" s="1"/>
  <c r="H480" i="65"/>
  <c r="I480" i="65" s="1"/>
  <c r="J210" i="65" l="1"/>
  <c r="K210" i="65" s="1"/>
  <c r="J366" i="65"/>
  <c r="K366" i="65" s="1"/>
  <c r="J484" i="65"/>
  <c r="K484" i="65" s="1"/>
  <c r="J553" i="65"/>
  <c r="K553" i="65" s="1"/>
  <c r="J562" i="65"/>
  <c r="K562" i="65" s="1"/>
  <c r="J570" i="65"/>
  <c r="K570" i="65" s="1"/>
  <c r="J473" i="65"/>
  <c r="K473" i="65" s="1"/>
  <c r="I573" i="65"/>
  <c r="G573" i="65"/>
  <c r="J574" i="65" s="1"/>
  <c r="J303" i="65"/>
  <c r="K303" i="65" s="1"/>
  <c r="J268" i="65"/>
  <c r="K268" i="65" s="1"/>
  <c r="J548" i="65"/>
  <c r="K548" i="65" s="1"/>
  <c r="J557" i="65"/>
  <c r="K557" i="65" s="1"/>
  <c r="J566" i="65"/>
  <c r="K566" i="65" s="1"/>
  <c r="J322" i="65"/>
  <c r="K322" i="65" s="1"/>
  <c r="J333" i="65"/>
  <c r="K333" i="65" s="1"/>
  <c r="J550" i="65"/>
  <c r="K550" i="65" s="1"/>
  <c r="J560" i="65"/>
  <c r="K560" i="65" s="1"/>
  <c r="J568" i="65"/>
  <c r="K568" i="65" s="1"/>
  <c r="J97" i="65"/>
  <c r="K97" i="65" s="1"/>
  <c r="J543" i="65"/>
  <c r="K543" i="65" s="1"/>
  <c r="J419" i="65"/>
  <c r="K419" i="65" s="1"/>
  <c r="J313" i="65"/>
  <c r="K313" i="65" s="1"/>
  <c r="J343" i="65"/>
  <c r="K343" i="65" s="1"/>
  <c r="J541" i="65"/>
  <c r="K541" i="65" s="1"/>
  <c r="J551" i="65"/>
  <c r="K551" i="65" s="1"/>
  <c r="J561" i="65"/>
  <c r="K561" i="65" s="1"/>
  <c r="J569" i="65"/>
  <c r="K569" i="65" s="1"/>
  <c r="J289" i="65"/>
  <c r="K289" i="65" s="1"/>
  <c r="J347" i="65"/>
  <c r="K347" i="65" s="1"/>
  <c r="J529" i="65"/>
  <c r="K529" i="65" s="1"/>
  <c r="J545" i="65"/>
  <c r="K545" i="65" s="1"/>
  <c r="J242" i="65"/>
  <c r="K242" i="65" s="1"/>
  <c r="J365" i="65"/>
  <c r="K365" i="65" s="1"/>
  <c r="J537" i="65"/>
  <c r="K537" i="65" s="1"/>
  <c r="J549" i="65"/>
  <c r="K549" i="65" s="1"/>
  <c r="J440" i="65"/>
  <c r="K440" i="65" s="1"/>
  <c r="J57" i="65"/>
  <c r="K57" i="65" s="1"/>
  <c r="J59" i="65"/>
  <c r="K59" i="65" s="1"/>
  <c r="J264" i="65"/>
  <c r="K264" i="65" s="1"/>
  <c r="J546" i="65"/>
  <c r="K546" i="65" s="1"/>
  <c r="J564" i="65"/>
  <c r="K564" i="65" s="1"/>
  <c r="J572" i="65"/>
  <c r="K572" i="65" s="1"/>
  <c r="A39" i="68"/>
  <c r="A40" i="68" s="1"/>
  <c r="J526" i="65"/>
  <c r="K526" i="65" s="1"/>
  <c r="J524" i="65"/>
  <c r="K524" i="65" s="1"/>
  <c r="J518" i="65"/>
  <c r="K518" i="65" s="1"/>
  <c r="J29" i="65"/>
  <c r="K29" i="65" s="1"/>
  <c r="J50" i="65"/>
  <c r="K50" i="65" s="1"/>
  <c r="J110" i="65"/>
  <c r="K110" i="65" s="1"/>
  <c r="J78" i="65"/>
  <c r="K78" i="65" s="1"/>
  <c r="J475" i="65"/>
  <c r="K475" i="65" s="1"/>
  <c r="A128" i="67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J161" i="65"/>
  <c r="K161" i="65" s="1"/>
  <c r="J472" i="65"/>
  <c r="K472" i="65" s="1"/>
  <c r="J516" i="65"/>
  <c r="K516" i="65" s="1"/>
  <c r="J42" i="65"/>
  <c r="K42" i="65" s="1"/>
  <c r="J515" i="65"/>
  <c r="K515" i="65" s="1"/>
  <c r="J479" i="65"/>
  <c r="K479" i="65" s="1"/>
  <c r="A477" i="65"/>
  <c r="J54" i="65"/>
  <c r="K54" i="65" s="1"/>
  <c r="J470" i="65"/>
  <c r="K470" i="65" s="1"/>
  <c r="J456" i="65"/>
  <c r="K456" i="65" s="1"/>
  <c r="J535" i="65"/>
  <c r="K535" i="65" s="1"/>
  <c r="J58" i="65"/>
  <c r="K58" i="65" s="1"/>
  <c r="J271" i="65"/>
  <c r="K271" i="65" s="1"/>
  <c r="J287" i="65"/>
  <c r="K287" i="65" s="1"/>
  <c r="J319" i="65"/>
  <c r="K319" i="65" s="1"/>
  <c r="J328" i="65"/>
  <c r="K328" i="65" s="1"/>
  <c r="J249" i="65"/>
  <c r="K249" i="65" s="1"/>
  <c r="J401" i="65"/>
  <c r="K401" i="65" s="1"/>
  <c r="J490" i="65"/>
  <c r="K490" i="65" s="1"/>
  <c r="J505" i="65"/>
  <c r="K505" i="65" s="1"/>
  <c r="J49" i="65"/>
  <c r="K49" i="65" s="1"/>
  <c r="J52" i="65"/>
  <c r="K52" i="65" s="1"/>
  <c r="J571" i="65"/>
  <c r="K571" i="65" s="1"/>
  <c r="J567" i="65"/>
  <c r="K567" i="65" s="1"/>
  <c r="J563" i="65"/>
  <c r="K563" i="65" s="1"/>
  <c r="J559" i="65"/>
  <c r="K559" i="65" s="1"/>
  <c r="J555" i="65"/>
  <c r="K555" i="65" s="1"/>
  <c r="J554" i="65"/>
  <c r="K554" i="65" s="1"/>
  <c r="J520" i="65"/>
  <c r="K520" i="65" s="1"/>
  <c r="J514" i="65"/>
  <c r="K514" i="65" s="1"/>
  <c r="J482" i="65"/>
  <c r="K482" i="65" s="1"/>
  <c r="J469" i="65"/>
  <c r="K469" i="65" s="1"/>
  <c r="J464" i="65"/>
  <c r="K464" i="65" s="1"/>
  <c r="J522" i="65"/>
  <c r="K522" i="65" s="1"/>
  <c r="J56" i="65"/>
  <c r="K56" i="65" s="1"/>
  <c r="J53" i="65"/>
  <c r="K53" i="65" s="1"/>
  <c r="J531" i="65"/>
  <c r="K531" i="65" s="1"/>
  <c r="J48" i="65"/>
  <c r="K48" i="65" s="1"/>
  <c r="J232" i="65"/>
  <c r="K232" i="65" s="1"/>
  <c r="J203" i="65"/>
  <c r="K203" i="65" s="1"/>
  <c r="J308" i="65"/>
  <c r="K308" i="65" s="1"/>
  <c r="J321" i="65"/>
  <c r="K321" i="65" s="1"/>
  <c r="J330" i="65"/>
  <c r="K330" i="65" s="1"/>
  <c r="J426" i="65"/>
  <c r="K426" i="65" s="1"/>
  <c r="J446" i="65"/>
  <c r="K446" i="65" s="1"/>
  <c r="J55" i="65"/>
  <c r="K55" i="65" s="1"/>
  <c r="J51" i="65"/>
  <c r="K51" i="65" s="1"/>
  <c r="J70" i="65"/>
  <c r="K70" i="65" s="1"/>
  <c r="J45" i="65"/>
  <c r="K45" i="65" s="1"/>
  <c r="J64" i="65"/>
  <c r="K64" i="65" s="1"/>
  <c r="J20" i="65"/>
  <c r="K20" i="65" s="1"/>
  <c r="J153" i="65"/>
  <c r="K153" i="65" s="1"/>
  <c r="J191" i="65"/>
  <c r="K191" i="65" s="1"/>
  <c r="J220" i="65"/>
  <c r="K220" i="65" s="1"/>
  <c r="J237" i="65"/>
  <c r="K237" i="65" s="1"/>
  <c r="J258" i="65"/>
  <c r="K258" i="65" s="1"/>
  <c r="J305" i="65"/>
  <c r="K305" i="65" s="1"/>
  <c r="J262" i="65"/>
  <c r="K262" i="65" s="1"/>
  <c r="J286" i="65"/>
  <c r="K286" i="65" s="1"/>
  <c r="J300" i="65"/>
  <c r="K300" i="65" s="1"/>
  <c r="J317" i="65"/>
  <c r="K317" i="65" s="1"/>
  <c r="J326" i="65"/>
  <c r="K326" i="65" s="1"/>
  <c r="J215" i="65"/>
  <c r="K215" i="65" s="1"/>
  <c r="J318" i="65"/>
  <c r="K318" i="65" s="1"/>
  <c r="J327" i="65"/>
  <c r="K327" i="65" s="1"/>
  <c r="J478" i="65"/>
  <c r="K478" i="65" s="1"/>
  <c r="J525" i="65"/>
  <c r="K525" i="65" s="1"/>
  <c r="J534" i="65"/>
  <c r="K534" i="65" s="1"/>
  <c r="J348" i="65"/>
  <c r="K348" i="65" s="1"/>
  <c r="J466" i="65"/>
  <c r="K466" i="65" s="1"/>
  <c r="J512" i="65"/>
  <c r="K512" i="65" s="1"/>
  <c r="J246" i="65"/>
  <c r="K246" i="65" s="1"/>
  <c r="J202" i="65"/>
  <c r="K202" i="65" s="1"/>
  <c r="J297" i="65"/>
  <c r="K297" i="65" s="1"/>
  <c r="J384" i="65"/>
  <c r="K384" i="65" s="1"/>
  <c r="J402" i="65"/>
  <c r="K402" i="65" s="1"/>
  <c r="J486" i="65"/>
  <c r="K486" i="65" s="1"/>
  <c r="J494" i="65"/>
  <c r="K494" i="65" s="1"/>
  <c r="J510" i="65"/>
  <c r="K510" i="65" s="1"/>
  <c r="J114" i="65"/>
  <c r="K114" i="65" s="1"/>
  <c r="J219" i="65"/>
  <c r="K219" i="65" s="1"/>
  <c r="J276" i="65"/>
  <c r="K276" i="65" s="1"/>
  <c r="J290" i="65"/>
  <c r="K290" i="65" s="1"/>
  <c r="J193" i="65"/>
  <c r="K193" i="65" s="1"/>
  <c r="J216" i="65"/>
  <c r="K216" i="65" s="1"/>
  <c r="J261" i="65"/>
  <c r="K261" i="65" s="1"/>
  <c r="J280" i="65"/>
  <c r="K280" i="65" s="1"/>
  <c r="J397" i="65"/>
  <c r="K397" i="65" s="1"/>
  <c r="J386" i="65"/>
  <c r="K386" i="65" s="1"/>
  <c r="J454" i="65"/>
  <c r="K454" i="65" s="1"/>
  <c r="J433" i="65"/>
  <c r="K433" i="65" s="1"/>
  <c r="J19" i="65"/>
  <c r="K19" i="65" s="1"/>
  <c r="J123" i="65"/>
  <c r="K123" i="65" s="1"/>
  <c r="J243" i="65"/>
  <c r="K243" i="65" s="1"/>
  <c r="J257" i="65"/>
  <c r="K257" i="65" s="1"/>
  <c r="J256" i="65"/>
  <c r="K256" i="65" s="1"/>
  <c r="J382" i="65"/>
  <c r="K382" i="65" s="1"/>
  <c r="J66" i="65"/>
  <c r="K66" i="65" s="1"/>
  <c r="J31" i="65"/>
  <c r="K31" i="65" s="1"/>
  <c r="J105" i="65"/>
  <c r="K105" i="65" s="1"/>
  <c r="J250" i="65"/>
  <c r="K250" i="65" s="1"/>
  <c r="J267" i="65"/>
  <c r="K267" i="65" s="1"/>
  <c r="J345" i="65"/>
  <c r="K345" i="65" s="1"/>
  <c r="J298" i="65"/>
  <c r="K298" i="65" s="1"/>
  <c r="J18" i="65"/>
  <c r="K18" i="65" s="1"/>
  <c r="J46" i="65"/>
  <c r="K46" i="65" s="1"/>
  <c r="J74" i="65"/>
  <c r="K74" i="65" s="1"/>
  <c r="J119" i="65"/>
  <c r="K119" i="65" s="1"/>
  <c r="J194" i="65"/>
  <c r="K194" i="65" s="1"/>
  <c r="J240" i="65"/>
  <c r="K240" i="65" s="1"/>
  <c r="J236" i="65"/>
  <c r="K236" i="65" s="1"/>
  <c r="J263" i="65"/>
  <c r="K263" i="65" s="1"/>
  <c r="J363" i="65"/>
  <c r="K363" i="65" s="1"/>
  <c r="J266" i="65"/>
  <c r="K266" i="65" s="1"/>
  <c r="J284" i="65"/>
  <c r="K284" i="65" s="1"/>
  <c r="J306" i="65"/>
  <c r="K306" i="65" s="1"/>
  <c r="J320" i="65"/>
  <c r="K320" i="65" s="1"/>
  <c r="J329" i="65"/>
  <c r="K329" i="65" s="1"/>
  <c r="J362" i="65"/>
  <c r="K362" i="65" s="1"/>
  <c r="J381" i="65"/>
  <c r="K381" i="65" s="1"/>
  <c r="J501" i="65"/>
  <c r="K501" i="65" s="1"/>
  <c r="J503" i="65"/>
  <c r="K503" i="65" s="1"/>
  <c r="J288" i="65"/>
  <c r="K288" i="65" s="1"/>
  <c r="J182" i="65"/>
  <c r="K182" i="65" s="1"/>
  <c r="J281" i="65"/>
  <c r="K281" i="65" s="1"/>
  <c r="J307" i="65"/>
  <c r="K307" i="65" s="1"/>
  <c r="J521" i="65"/>
  <c r="K521" i="65" s="1"/>
  <c r="J530" i="65"/>
  <c r="K530" i="65" s="1"/>
  <c r="J442" i="65"/>
  <c r="K442" i="65" s="1"/>
  <c r="J496" i="65"/>
  <c r="K496" i="65" s="1"/>
  <c r="J68" i="65"/>
  <c r="K68" i="65" s="1"/>
  <c r="J144" i="65"/>
  <c r="K144" i="65" s="1"/>
  <c r="J186" i="65"/>
  <c r="K186" i="65" s="1"/>
  <c r="J233" i="65"/>
  <c r="K233" i="65" s="1"/>
  <c r="J251" i="65"/>
  <c r="K251" i="65" s="1"/>
  <c r="J204" i="65"/>
  <c r="K204" i="65" s="1"/>
  <c r="J260" i="65"/>
  <c r="K260" i="65" s="1"/>
  <c r="J274" i="65"/>
  <c r="K274" i="65" s="1"/>
  <c r="J324" i="65"/>
  <c r="K324" i="65" s="1"/>
  <c r="J344" i="65"/>
  <c r="K344" i="65" s="1"/>
  <c r="J302" i="65"/>
  <c r="K302" i="65" s="1"/>
  <c r="J379" i="65"/>
  <c r="K379" i="65" s="1"/>
  <c r="J398" i="65"/>
  <c r="K398" i="65" s="1"/>
  <c r="J417" i="65"/>
  <c r="K417" i="65" s="1"/>
  <c r="J378" i="65"/>
  <c r="K378" i="65" s="1"/>
  <c r="J438" i="65"/>
  <c r="K438" i="65" s="1"/>
  <c r="J455" i="65"/>
  <c r="K455" i="65" s="1"/>
  <c r="J65" i="65"/>
  <c r="K65" i="65" s="1"/>
  <c r="J83" i="65"/>
  <c r="K83" i="65" s="1"/>
  <c r="J16" i="65"/>
  <c r="K16" i="65" s="1"/>
  <c r="J25" i="65"/>
  <c r="K25" i="65" s="1"/>
  <c r="J24" i="65"/>
  <c r="K24" i="65" s="1"/>
  <c r="J39" i="65"/>
  <c r="K39" i="65" s="1"/>
  <c r="J35" i="65"/>
  <c r="K35" i="65" s="1"/>
  <c r="J41" i="65"/>
  <c r="K41" i="65" s="1"/>
  <c r="J61" i="65"/>
  <c r="K61" i="65" s="1"/>
  <c r="J137" i="65"/>
  <c r="K137" i="65" s="1"/>
  <c r="J22" i="65"/>
  <c r="K22" i="65" s="1"/>
  <c r="J12" i="65"/>
  <c r="J32" i="65"/>
  <c r="K32" i="65" s="1"/>
  <c r="J17" i="65"/>
  <c r="K17" i="65" s="1"/>
  <c r="J40" i="65"/>
  <c r="K40" i="65" s="1"/>
  <c r="J136" i="65"/>
  <c r="K136" i="65" s="1"/>
  <c r="J159" i="65"/>
  <c r="K159" i="65" s="1"/>
  <c r="J98" i="65"/>
  <c r="K98" i="65" s="1"/>
  <c r="J115" i="65"/>
  <c r="K115" i="65" s="1"/>
  <c r="J134" i="65"/>
  <c r="K134" i="65" s="1"/>
  <c r="J162" i="65"/>
  <c r="K162" i="65" s="1"/>
  <c r="J23" i="65"/>
  <c r="K23" i="65" s="1"/>
  <c r="J36" i="65"/>
  <c r="K36" i="65" s="1"/>
  <c r="J150" i="65"/>
  <c r="K150" i="65" s="1"/>
  <c r="J72" i="65"/>
  <c r="K72" i="65" s="1"/>
  <c r="J77" i="65"/>
  <c r="K77" i="65" s="1"/>
  <c r="J88" i="65"/>
  <c r="K88" i="65" s="1"/>
  <c r="J135" i="65"/>
  <c r="K135" i="65" s="1"/>
  <c r="J184" i="65"/>
  <c r="K184" i="65" s="1"/>
  <c r="J206" i="65"/>
  <c r="K206" i="65" s="1"/>
  <c r="J91" i="65"/>
  <c r="K91" i="65" s="1"/>
  <c r="J100" i="65"/>
  <c r="K100" i="65" s="1"/>
  <c r="J109" i="65"/>
  <c r="K109" i="65" s="1"/>
  <c r="J118" i="65"/>
  <c r="K118" i="65" s="1"/>
  <c r="J141" i="65"/>
  <c r="K141" i="65" s="1"/>
  <c r="J148" i="65"/>
  <c r="K148" i="65" s="1"/>
  <c r="J155" i="65"/>
  <c r="K155" i="65" s="1"/>
  <c r="J168" i="65"/>
  <c r="K168" i="65" s="1"/>
  <c r="J175" i="65"/>
  <c r="K175" i="65" s="1"/>
  <c r="J213" i="65"/>
  <c r="K213" i="65" s="1"/>
  <c r="J183" i="65"/>
  <c r="K183" i="65" s="1"/>
  <c r="J196" i="65"/>
  <c r="K196" i="65" s="1"/>
  <c r="J209" i="65"/>
  <c r="K209" i="65" s="1"/>
  <c r="J231" i="65"/>
  <c r="K231" i="65" s="1"/>
  <c r="J279" i="65"/>
  <c r="K279" i="65" s="1"/>
  <c r="J179" i="65"/>
  <c r="K179" i="65" s="1"/>
  <c r="J190" i="65"/>
  <c r="K190" i="65" s="1"/>
  <c r="J211" i="65"/>
  <c r="K211" i="65" s="1"/>
  <c r="J234" i="65"/>
  <c r="K234" i="65" s="1"/>
  <c r="J248" i="65"/>
  <c r="K248" i="65" s="1"/>
  <c r="J270" i="65"/>
  <c r="K270" i="65" s="1"/>
  <c r="J309" i="65"/>
  <c r="K309" i="65" s="1"/>
  <c r="J331" i="65"/>
  <c r="K331" i="65" s="1"/>
  <c r="J337" i="65"/>
  <c r="K337" i="65" s="1"/>
  <c r="J342" i="65"/>
  <c r="K342" i="65" s="1"/>
  <c r="J355" i="65"/>
  <c r="K355" i="65" s="1"/>
  <c r="J360" i="65"/>
  <c r="K360" i="65" s="1"/>
  <c r="J350" i="65"/>
  <c r="K350" i="65" s="1"/>
  <c r="J368" i="65"/>
  <c r="K368" i="65" s="1"/>
  <c r="J422" i="65"/>
  <c r="K422" i="65" s="1"/>
  <c r="J389" i="65"/>
  <c r="K389" i="65" s="1"/>
  <c r="J394" i="65"/>
  <c r="K394" i="65" s="1"/>
  <c r="J400" i="65"/>
  <c r="K400" i="65" s="1"/>
  <c r="J407" i="65"/>
  <c r="K407" i="65" s="1"/>
  <c r="J411" i="65"/>
  <c r="K411" i="65" s="1"/>
  <c r="J404" i="65"/>
  <c r="K404" i="65" s="1"/>
  <c r="J504" i="65"/>
  <c r="K504" i="65" s="1"/>
  <c r="J443" i="65"/>
  <c r="K443" i="65" s="1"/>
  <c r="J468" i="65"/>
  <c r="K468" i="65" s="1"/>
  <c r="J506" i="65"/>
  <c r="K506" i="65" s="1"/>
  <c r="J463" i="65"/>
  <c r="K463" i="65" s="1"/>
  <c r="J489" i="65"/>
  <c r="K489" i="65" s="1"/>
  <c r="J523" i="65"/>
  <c r="K523" i="65" s="1"/>
  <c r="J532" i="65"/>
  <c r="K532" i="65" s="1"/>
  <c r="J435" i="65"/>
  <c r="K435" i="65" s="1"/>
  <c r="J447" i="65"/>
  <c r="K447" i="65" s="1"/>
  <c r="J457" i="65"/>
  <c r="K457" i="65" s="1"/>
  <c r="J467" i="65"/>
  <c r="K467" i="65" s="1"/>
  <c r="J488" i="65"/>
  <c r="K488" i="65" s="1"/>
  <c r="J502" i="65"/>
  <c r="K502" i="65" s="1"/>
  <c r="J513" i="65"/>
  <c r="K513" i="65" s="1"/>
  <c r="J542" i="65"/>
  <c r="K542" i="65" s="1"/>
  <c r="J139" i="65"/>
  <c r="K139" i="65" s="1"/>
  <c r="J79" i="65"/>
  <c r="K79" i="65" s="1"/>
  <c r="J164" i="65"/>
  <c r="K164" i="65" s="1"/>
  <c r="J67" i="65"/>
  <c r="K67" i="65" s="1"/>
  <c r="J102" i="65"/>
  <c r="K102" i="65" s="1"/>
  <c r="J120" i="65"/>
  <c r="K120" i="65" s="1"/>
  <c r="J145" i="65"/>
  <c r="K145" i="65" s="1"/>
  <c r="J37" i="65"/>
  <c r="K37" i="65" s="1"/>
  <c r="J156" i="65"/>
  <c r="K156" i="65" s="1"/>
  <c r="J73" i="65"/>
  <c r="K73" i="65" s="1"/>
  <c r="J85" i="65"/>
  <c r="K85" i="65" s="1"/>
  <c r="J130" i="65"/>
  <c r="K130" i="65" s="1"/>
  <c r="J198" i="65"/>
  <c r="K198" i="65" s="1"/>
  <c r="J71" i="65"/>
  <c r="K71" i="65" s="1"/>
  <c r="J94" i="65"/>
  <c r="K94" i="65" s="1"/>
  <c r="J103" i="65"/>
  <c r="K103" i="65" s="1"/>
  <c r="J112" i="65"/>
  <c r="K112" i="65" s="1"/>
  <c r="J121" i="65"/>
  <c r="K121" i="65" s="1"/>
  <c r="J143" i="65"/>
  <c r="K143" i="65" s="1"/>
  <c r="J149" i="65"/>
  <c r="K149" i="65" s="1"/>
  <c r="J157" i="65"/>
  <c r="K157" i="65" s="1"/>
  <c r="J163" i="65"/>
  <c r="K163" i="65" s="1"/>
  <c r="J177" i="65"/>
  <c r="K177" i="65" s="1"/>
  <c r="J187" i="65"/>
  <c r="K187" i="65" s="1"/>
  <c r="J229" i="65"/>
  <c r="K229" i="65" s="1"/>
  <c r="J239" i="65"/>
  <c r="K239" i="65" s="1"/>
  <c r="J185" i="65"/>
  <c r="K185" i="65" s="1"/>
  <c r="J200" i="65"/>
  <c r="K200" i="65" s="1"/>
  <c r="J226" i="65"/>
  <c r="K226" i="65" s="1"/>
  <c r="J253" i="65"/>
  <c r="K253" i="65" s="1"/>
  <c r="J181" i="65"/>
  <c r="K181" i="65" s="1"/>
  <c r="J192" i="65"/>
  <c r="K192" i="65" s="1"/>
  <c r="J222" i="65"/>
  <c r="K222" i="65" s="1"/>
  <c r="J238" i="65"/>
  <c r="K238" i="65" s="1"/>
  <c r="J259" i="65"/>
  <c r="K259" i="65" s="1"/>
  <c r="J265" i="65"/>
  <c r="K265" i="65" s="1"/>
  <c r="J273" i="65"/>
  <c r="K273" i="65" s="1"/>
  <c r="J283" i="65"/>
  <c r="K283" i="65" s="1"/>
  <c r="J314" i="65"/>
  <c r="K314" i="65" s="1"/>
  <c r="J295" i="65"/>
  <c r="K295" i="65" s="1"/>
  <c r="J334" i="65"/>
  <c r="K334" i="65" s="1"/>
  <c r="J339" i="65"/>
  <c r="K339" i="65" s="1"/>
  <c r="J352" i="65"/>
  <c r="K352" i="65" s="1"/>
  <c r="J356" i="65"/>
  <c r="K356" i="65" s="1"/>
  <c r="J429" i="65"/>
  <c r="K429" i="65" s="1"/>
  <c r="J301" i="65"/>
  <c r="K301" i="65" s="1"/>
  <c r="J315" i="65"/>
  <c r="K315" i="65" s="1"/>
  <c r="J413" i="65"/>
  <c r="K413" i="65" s="1"/>
  <c r="J390" i="65"/>
  <c r="K390" i="65" s="1"/>
  <c r="J395" i="65"/>
  <c r="K395" i="65" s="1"/>
  <c r="J408" i="65"/>
  <c r="K408" i="65" s="1"/>
  <c r="J424" i="65"/>
  <c r="K424" i="65" s="1"/>
  <c r="J380" i="65"/>
  <c r="K380" i="65" s="1"/>
  <c r="J423" i="65"/>
  <c r="K423" i="65" s="1"/>
  <c r="J483" i="65"/>
  <c r="K483" i="65" s="1"/>
  <c r="J487" i="65"/>
  <c r="K487" i="65" s="1"/>
  <c r="J495" i="65"/>
  <c r="K495" i="65" s="1"/>
  <c r="H87" i="66"/>
  <c r="I87" i="66" s="1"/>
  <c r="F33" i="66"/>
  <c r="G33" i="66" s="1"/>
  <c r="H71" i="66"/>
  <c r="I71" i="66" s="1"/>
  <c r="F27" i="66"/>
  <c r="G27" i="66" s="1"/>
  <c r="H18" i="66"/>
  <c r="I18" i="66" s="1"/>
  <c r="H13" i="66"/>
  <c r="I13" i="66" s="1"/>
  <c r="H55" i="66"/>
  <c r="I55" i="66" s="1"/>
  <c r="F15" i="66"/>
  <c r="G15" i="66" s="1"/>
  <c r="H39" i="66"/>
  <c r="I39" i="66" s="1"/>
  <c r="H21" i="66"/>
  <c r="I21" i="66" s="1"/>
  <c r="H35" i="66"/>
  <c r="I35" i="66" s="1"/>
  <c r="F16" i="66"/>
  <c r="G16" i="66" s="1"/>
  <c r="F36" i="66"/>
  <c r="G36" i="66" s="1"/>
  <c r="F12" i="66"/>
  <c r="G12" i="66" s="1"/>
  <c r="H25" i="66"/>
  <c r="I25" i="66" s="1"/>
  <c r="F69" i="66"/>
  <c r="G69" i="66" s="1"/>
  <c r="F45" i="66"/>
  <c r="G45" i="66" s="1"/>
  <c r="F19" i="66"/>
  <c r="G19" i="66" s="1"/>
  <c r="H47" i="66"/>
  <c r="I47" i="66" s="1"/>
  <c r="H14" i="66"/>
  <c r="I14" i="66" s="1"/>
  <c r="H32" i="66"/>
  <c r="I32" i="66" s="1"/>
  <c r="H24" i="66"/>
  <c r="I24" i="66" s="1"/>
  <c r="H36" i="66"/>
  <c r="I36" i="66" s="1"/>
  <c r="F52" i="66"/>
  <c r="G52" i="66" s="1"/>
  <c r="F68" i="66"/>
  <c r="G68" i="66" s="1"/>
  <c r="F14" i="66"/>
  <c r="G14" i="66" s="1"/>
  <c r="F21" i="66"/>
  <c r="G21" i="66" s="1"/>
  <c r="F29" i="66"/>
  <c r="G29" i="66" s="1"/>
  <c r="F49" i="66"/>
  <c r="G49" i="66" s="1"/>
  <c r="F65" i="66"/>
  <c r="G65" i="66" s="1"/>
  <c r="F86" i="66"/>
  <c r="G86" i="66" s="1"/>
  <c r="F78" i="66"/>
  <c r="G78" i="66" s="1"/>
  <c r="F70" i="66"/>
  <c r="G70" i="66" s="1"/>
  <c r="F62" i="66"/>
  <c r="G62" i="66" s="1"/>
  <c r="F54" i="66"/>
  <c r="G54" i="66" s="1"/>
  <c r="F46" i="66"/>
  <c r="G46" i="66" s="1"/>
  <c r="F38" i="66"/>
  <c r="G38" i="66" s="1"/>
  <c r="F83" i="66"/>
  <c r="G83" i="66" s="1"/>
  <c r="F75" i="66"/>
  <c r="G75" i="66" s="1"/>
  <c r="F67" i="66"/>
  <c r="G67" i="66" s="1"/>
  <c r="F59" i="66"/>
  <c r="G59" i="66" s="1"/>
  <c r="F51" i="66"/>
  <c r="G51" i="66" s="1"/>
  <c r="F43" i="66"/>
  <c r="G43" i="66" s="1"/>
  <c r="F35" i="66"/>
  <c r="G35" i="66" s="1"/>
  <c r="F84" i="66"/>
  <c r="G84" i="66" s="1"/>
  <c r="F76" i="66"/>
  <c r="G76" i="66" s="1"/>
  <c r="H26" i="66"/>
  <c r="I26" i="66" s="1"/>
  <c r="H34" i="66"/>
  <c r="I34" i="66" s="1"/>
  <c r="H50" i="66"/>
  <c r="I50" i="66" s="1"/>
  <c r="H66" i="66"/>
  <c r="I66" i="66" s="1"/>
  <c r="H83" i="66"/>
  <c r="I83" i="66" s="1"/>
  <c r="H29" i="66"/>
  <c r="I29" i="66" s="1"/>
  <c r="F77" i="66"/>
  <c r="G77" i="66" s="1"/>
  <c r="F30" i="66"/>
  <c r="G30" i="66" s="1"/>
  <c r="H79" i="66"/>
  <c r="I79" i="66" s="1"/>
  <c r="H20" i="66"/>
  <c r="I20" i="66" s="1"/>
  <c r="F53" i="66"/>
  <c r="G53" i="66" s="1"/>
  <c r="H28" i="66"/>
  <c r="I28" i="66" s="1"/>
  <c r="F44" i="66"/>
  <c r="G44" i="66" s="1"/>
  <c r="F60" i="66"/>
  <c r="G60" i="66" s="1"/>
  <c r="H75" i="66"/>
  <c r="I75" i="66" s="1"/>
  <c r="F18" i="66"/>
  <c r="G18" i="66" s="1"/>
  <c r="F25" i="66"/>
  <c r="G25" i="66" s="1"/>
  <c r="F41" i="66"/>
  <c r="G41" i="66" s="1"/>
  <c r="F57" i="66"/>
  <c r="G57" i="66" s="1"/>
  <c r="F73" i="66"/>
  <c r="G73" i="66" s="1"/>
  <c r="F82" i="66"/>
  <c r="G82" i="66" s="1"/>
  <c r="F74" i="66"/>
  <c r="G74" i="66" s="1"/>
  <c r="F66" i="66"/>
  <c r="G66" i="66" s="1"/>
  <c r="F58" i="66"/>
  <c r="G58" i="66" s="1"/>
  <c r="F50" i="66"/>
  <c r="G50" i="66" s="1"/>
  <c r="F42" i="66"/>
  <c r="G42" i="66" s="1"/>
  <c r="F87" i="66"/>
  <c r="G87" i="66" s="1"/>
  <c r="F79" i="66"/>
  <c r="G79" i="66" s="1"/>
  <c r="F71" i="66"/>
  <c r="G71" i="66" s="1"/>
  <c r="F63" i="66"/>
  <c r="G63" i="66" s="1"/>
  <c r="F55" i="66"/>
  <c r="G55" i="66" s="1"/>
  <c r="F47" i="66"/>
  <c r="G47" i="66" s="1"/>
  <c r="F39" i="66"/>
  <c r="G39" i="66" s="1"/>
  <c r="F31" i="66"/>
  <c r="G31" i="66" s="1"/>
  <c r="F80" i="66"/>
  <c r="G80" i="66" s="1"/>
  <c r="H15" i="66"/>
  <c r="I15" i="66" s="1"/>
  <c r="H22" i="66"/>
  <c r="I22" i="66" s="1"/>
  <c r="H31" i="66"/>
  <c r="I31" i="66" s="1"/>
  <c r="H42" i="66"/>
  <c r="I42" i="66" s="1"/>
  <c r="H58" i="66"/>
  <c r="I58" i="66" s="1"/>
  <c r="H74" i="66"/>
  <c r="I74" i="66" s="1"/>
  <c r="H17" i="66"/>
  <c r="I17" i="66" s="1"/>
  <c r="F26" i="66"/>
  <c r="G26" i="66" s="1"/>
  <c r="H54" i="66"/>
  <c r="I54" i="66" s="1"/>
  <c r="H16" i="66"/>
  <c r="I16" i="66" s="1"/>
  <c r="H30" i="66"/>
  <c r="I30" i="66" s="1"/>
  <c r="H67" i="66"/>
  <c r="I67" i="66" s="1"/>
  <c r="H76" i="66"/>
  <c r="I76" i="66" s="1"/>
  <c r="H60" i="66"/>
  <c r="I60" i="66" s="1"/>
  <c r="H44" i="66"/>
  <c r="I44" i="66" s="1"/>
  <c r="H81" i="66"/>
  <c r="I81" i="66" s="1"/>
  <c r="H65" i="66"/>
  <c r="I65" i="66" s="1"/>
  <c r="H49" i="66"/>
  <c r="I49" i="66" s="1"/>
  <c r="H33" i="66"/>
  <c r="I33" i="66" s="1"/>
  <c r="F13" i="66"/>
  <c r="G13" i="66" s="1"/>
  <c r="F28" i="66"/>
  <c r="G28" i="66" s="1"/>
  <c r="F56" i="66"/>
  <c r="G56" i="66" s="1"/>
  <c r="H86" i="66"/>
  <c r="I86" i="66" s="1"/>
  <c r="F32" i="66"/>
  <c r="G32" i="66" s="1"/>
  <c r="F64" i="66"/>
  <c r="G64" i="66" s="1"/>
  <c r="F23" i="66"/>
  <c r="G23" i="66" s="1"/>
  <c r="F37" i="66"/>
  <c r="G37" i="66" s="1"/>
  <c r="F34" i="66"/>
  <c r="G34" i="66" s="1"/>
  <c r="H62" i="66"/>
  <c r="I62" i="66" s="1"/>
  <c r="H19" i="66"/>
  <c r="I19" i="66" s="1"/>
  <c r="H43" i="66"/>
  <c r="I43" i="66" s="1"/>
  <c r="F85" i="66"/>
  <c r="G85" i="66" s="1"/>
  <c r="H72" i="66"/>
  <c r="I72" i="66" s="1"/>
  <c r="H56" i="66"/>
  <c r="I56" i="66" s="1"/>
  <c r="H40" i="66"/>
  <c r="I40" i="66" s="1"/>
  <c r="H77" i="66"/>
  <c r="I77" i="66" s="1"/>
  <c r="J77" i="66" s="1"/>
  <c r="K77" i="66" s="1"/>
  <c r="H61" i="66"/>
  <c r="I61" i="66" s="1"/>
  <c r="H45" i="66"/>
  <c r="I45" i="66" s="1"/>
  <c r="F17" i="66"/>
  <c r="G17" i="66" s="1"/>
  <c r="J17" i="66" s="1"/>
  <c r="K17" i="66" s="1"/>
  <c r="H63" i="66"/>
  <c r="I63" i="66" s="1"/>
  <c r="H38" i="66"/>
  <c r="I38" i="66" s="1"/>
  <c r="H70" i="66"/>
  <c r="I70" i="66" s="1"/>
  <c r="H23" i="66"/>
  <c r="I23" i="66" s="1"/>
  <c r="H51" i="66"/>
  <c r="I51" i="66" s="1"/>
  <c r="H84" i="66"/>
  <c r="I84" i="66" s="1"/>
  <c r="H68" i="66"/>
  <c r="I68" i="66" s="1"/>
  <c r="H52" i="66"/>
  <c r="I52" i="66" s="1"/>
  <c r="J4" i="67"/>
  <c r="H73" i="66"/>
  <c r="I73" i="66" s="1"/>
  <c r="H57" i="66"/>
  <c r="I57" i="66" s="1"/>
  <c r="H41" i="66"/>
  <c r="I41" i="66" s="1"/>
  <c r="H82" i="66"/>
  <c r="I82" i="66" s="1"/>
  <c r="F20" i="66"/>
  <c r="G20" i="66" s="1"/>
  <c r="F40" i="66"/>
  <c r="G40" i="66" s="1"/>
  <c r="F72" i="66"/>
  <c r="G72" i="66" s="1"/>
  <c r="F61" i="66"/>
  <c r="G61" i="66" s="1"/>
  <c r="F22" i="66"/>
  <c r="G22" i="66" s="1"/>
  <c r="H46" i="66"/>
  <c r="I46" i="66" s="1"/>
  <c r="H12" i="66"/>
  <c r="I12" i="66" s="1"/>
  <c r="H27" i="66"/>
  <c r="I27" i="66" s="1"/>
  <c r="H59" i="66"/>
  <c r="I59" i="66" s="1"/>
  <c r="H80" i="66"/>
  <c r="I80" i="66" s="1"/>
  <c r="H64" i="66"/>
  <c r="I64" i="66" s="1"/>
  <c r="H48" i="66"/>
  <c r="I48" i="66" s="1"/>
  <c r="H85" i="66"/>
  <c r="I85" i="66" s="1"/>
  <c r="H69" i="66"/>
  <c r="I69" i="66" s="1"/>
  <c r="H53" i="66"/>
  <c r="I53" i="66" s="1"/>
  <c r="H37" i="66"/>
  <c r="I37" i="66" s="1"/>
  <c r="H78" i="66"/>
  <c r="I78" i="66" s="1"/>
  <c r="F24" i="66"/>
  <c r="G24" i="66" s="1"/>
  <c r="F48" i="66"/>
  <c r="G48" i="66" s="1"/>
  <c r="F81" i="66"/>
  <c r="G81" i="66" s="1"/>
  <c r="J81" i="66" s="1"/>
  <c r="K81" i="66" s="1"/>
  <c r="J497" i="65"/>
  <c r="K497" i="65" s="1"/>
  <c r="J445" i="65"/>
  <c r="K445" i="65" s="1"/>
  <c r="J500" i="65"/>
  <c r="K500" i="65" s="1"/>
  <c r="J439" i="65"/>
  <c r="K439" i="65" s="1"/>
  <c r="J449" i="65"/>
  <c r="K449" i="65" s="1"/>
  <c r="J459" i="65"/>
  <c r="K459" i="65" s="1"/>
  <c r="J471" i="65"/>
  <c r="K471" i="65" s="1"/>
  <c r="J492" i="65"/>
  <c r="K492" i="65" s="1"/>
  <c r="J33" i="65"/>
  <c r="K33" i="65" s="1"/>
  <c r="J38" i="65"/>
  <c r="K38" i="65" s="1"/>
  <c r="J69" i="65"/>
  <c r="K69" i="65" s="1"/>
  <c r="J170" i="65"/>
  <c r="K170" i="65" s="1"/>
  <c r="J43" i="65"/>
  <c r="K43" i="65" s="1"/>
  <c r="J21" i="65"/>
  <c r="K21" i="65" s="1"/>
  <c r="J62" i="65"/>
  <c r="K62" i="65" s="1"/>
  <c r="J27" i="65"/>
  <c r="K27" i="65" s="1"/>
  <c r="J34" i="65"/>
  <c r="K34" i="65" s="1"/>
  <c r="J44" i="65"/>
  <c r="K44" i="65" s="1"/>
  <c r="J126" i="65"/>
  <c r="K126" i="65" s="1"/>
  <c r="J142" i="65"/>
  <c r="K142" i="65" s="1"/>
  <c r="J176" i="65"/>
  <c r="K176" i="65" s="1"/>
  <c r="J89" i="65"/>
  <c r="K89" i="65" s="1"/>
  <c r="J107" i="65"/>
  <c r="K107" i="65" s="1"/>
  <c r="J124" i="65"/>
  <c r="K124" i="65" s="1"/>
  <c r="J167" i="65"/>
  <c r="K167" i="65" s="1"/>
  <c r="J80" i="65"/>
  <c r="K80" i="65" s="1"/>
  <c r="J86" i="65"/>
  <c r="K86" i="65" s="1"/>
  <c r="J92" i="65"/>
  <c r="K92" i="65" s="1"/>
  <c r="J132" i="65"/>
  <c r="K132" i="65" s="1"/>
  <c r="J138" i="65"/>
  <c r="K138" i="65" s="1"/>
  <c r="J87" i="65"/>
  <c r="K87" i="65" s="1"/>
  <c r="J96" i="65"/>
  <c r="K96" i="65" s="1"/>
  <c r="J104" i="65"/>
  <c r="K104" i="65" s="1"/>
  <c r="J113" i="65"/>
  <c r="K113" i="65" s="1"/>
  <c r="J125" i="65"/>
  <c r="K125" i="65" s="1"/>
  <c r="J152" i="65"/>
  <c r="K152" i="65" s="1"/>
  <c r="J158" i="65"/>
  <c r="K158" i="65" s="1"/>
  <c r="J165" i="65"/>
  <c r="K165" i="65" s="1"/>
  <c r="J171" i="65"/>
  <c r="K171" i="65" s="1"/>
  <c r="J189" i="65"/>
  <c r="K189" i="65" s="1"/>
  <c r="J205" i="65"/>
  <c r="K205" i="65" s="1"/>
  <c r="J217" i="65"/>
  <c r="K217" i="65" s="1"/>
  <c r="J349" i="65"/>
  <c r="K349" i="65" s="1"/>
  <c r="J201" i="65"/>
  <c r="K201" i="65" s="1"/>
  <c r="J254" i="65"/>
  <c r="K254" i="65" s="1"/>
  <c r="J195" i="65"/>
  <c r="K195" i="65" s="1"/>
  <c r="J214" i="65"/>
  <c r="K214" i="65" s="1"/>
  <c r="J225" i="65"/>
  <c r="K225" i="65" s="1"/>
  <c r="J241" i="65"/>
  <c r="K241" i="65" s="1"/>
  <c r="J252" i="65"/>
  <c r="K252" i="65" s="1"/>
  <c r="J296" i="65"/>
  <c r="K296" i="65" s="1"/>
  <c r="J335" i="65"/>
  <c r="K335" i="65" s="1"/>
  <c r="J340" i="65"/>
  <c r="K340" i="65" s="1"/>
  <c r="J353" i="65"/>
  <c r="K353" i="65" s="1"/>
  <c r="J358" i="65"/>
  <c r="K358" i="65" s="1"/>
  <c r="J420" i="65"/>
  <c r="K420" i="65" s="1"/>
  <c r="J434" i="65"/>
  <c r="K434" i="65" s="1"/>
  <c r="J346" i="65"/>
  <c r="K346" i="65" s="1"/>
  <c r="J364" i="65"/>
  <c r="K364" i="65" s="1"/>
  <c r="J387" i="65"/>
  <c r="K387" i="65" s="1"/>
  <c r="J391" i="65"/>
  <c r="K391" i="65" s="1"/>
  <c r="J396" i="65"/>
  <c r="K396" i="65" s="1"/>
  <c r="J405" i="65"/>
  <c r="K405" i="65" s="1"/>
  <c r="J409" i="65"/>
  <c r="K409" i="65" s="1"/>
  <c r="J416" i="65"/>
  <c r="K416" i="65" s="1"/>
  <c r="J399" i="65"/>
  <c r="K399" i="65" s="1"/>
  <c r="J415" i="65"/>
  <c r="K415" i="65" s="1"/>
  <c r="J427" i="65"/>
  <c r="K427" i="65" s="1"/>
  <c r="J441" i="65"/>
  <c r="K441" i="65" s="1"/>
  <c r="J448" i="65"/>
  <c r="K448" i="65" s="1"/>
  <c r="J474" i="65"/>
  <c r="K474" i="65" s="1"/>
  <c r="J511" i="65"/>
  <c r="K511" i="65" s="1"/>
  <c r="J437" i="65"/>
  <c r="K437" i="65" s="1"/>
  <c r="J453" i="65"/>
  <c r="K453" i="65" s="1"/>
  <c r="J493" i="65"/>
  <c r="K493" i="65" s="1"/>
  <c r="J519" i="65"/>
  <c r="K519" i="65" s="1"/>
  <c r="J527" i="65"/>
  <c r="K527" i="65" s="1"/>
  <c r="J536" i="65"/>
  <c r="K536" i="65" s="1"/>
  <c r="J450" i="65"/>
  <c r="K450" i="65" s="1"/>
  <c r="J461" i="65"/>
  <c r="K461" i="65" s="1"/>
  <c r="J509" i="65"/>
  <c r="K509" i="65" s="1"/>
  <c r="J538" i="65"/>
  <c r="K538" i="65" s="1"/>
  <c r="J154" i="65"/>
  <c r="K154" i="65" s="1"/>
  <c r="J63" i="65"/>
  <c r="K63" i="65" s="1"/>
  <c r="J26" i="65"/>
  <c r="K26" i="65" s="1"/>
  <c r="J15" i="65"/>
  <c r="K15" i="65" s="1"/>
  <c r="J30" i="65"/>
  <c r="K30" i="65" s="1"/>
  <c r="J131" i="65"/>
  <c r="K131" i="65" s="1"/>
  <c r="J147" i="65"/>
  <c r="K147" i="65" s="1"/>
  <c r="J13" i="65"/>
  <c r="K13" i="65" s="1"/>
  <c r="J75" i="65"/>
  <c r="K75" i="65" s="1"/>
  <c r="J93" i="65"/>
  <c r="K93" i="65" s="1"/>
  <c r="J111" i="65"/>
  <c r="K111" i="65" s="1"/>
  <c r="J128" i="65"/>
  <c r="K128" i="65" s="1"/>
  <c r="J28" i="65"/>
  <c r="K28" i="65" s="1"/>
  <c r="J173" i="65"/>
  <c r="K173" i="65" s="1"/>
  <c r="J76" i="65"/>
  <c r="K76" i="65" s="1"/>
  <c r="J81" i="65"/>
  <c r="K81" i="65" s="1"/>
  <c r="J122" i="65"/>
  <c r="K122" i="65" s="1"/>
  <c r="J133" i="65"/>
  <c r="K133" i="65" s="1"/>
  <c r="J140" i="65"/>
  <c r="K140" i="65" s="1"/>
  <c r="J221" i="65"/>
  <c r="K221" i="65" s="1"/>
  <c r="J90" i="65"/>
  <c r="K90" i="65" s="1"/>
  <c r="J99" i="65"/>
  <c r="K99" i="65" s="1"/>
  <c r="J108" i="65"/>
  <c r="K108" i="65" s="1"/>
  <c r="J117" i="65"/>
  <c r="K117" i="65" s="1"/>
  <c r="J127" i="65"/>
  <c r="K127" i="65" s="1"/>
  <c r="J146" i="65"/>
  <c r="K146" i="65" s="1"/>
  <c r="J160" i="65"/>
  <c r="K160" i="65" s="1"/>
  <c r="J166" i="65"/>
  <c r="K166" i="65" s="1"/>
  <c r="J174" i="65"/>
  <c r="K174" i="65" s="1"/>
  <c r="J180" i="65"/>
  <c r="K180" i="65" s="1"/>
  <c r="J223" i="65"/>
  <c r="K223" i="65" s="1"/>
  <c r="J207" i="65"/>
  <c r="K207" i="65" s="1"/>
  <c r="J278" i="65"/>
  <c r="K278" i="65" s="1"/>
  <c r="J178" i="65"/>
  <c r="K178" i="65" s="1"/>
  <c r="J188" i="65"/>
  <c r="K188" i="65" s="1"/>
  <c r="J199" i="65"/>
  <c r="K199" i="65" s="1"/>
  <c r="J208" i="65"/>
  <c r="K208" i="65" s="1"/>
  <c r="J230" i="65"/>
  <c r="K230" i="65" s="1"/>
  <c r="J255" i="65"/>
  <c r="K255" i="65" s="1"/>
  <c r="J269" i="65"/>
  <c r="K269" i="65" s="1"/>
  <c r="J277" i="65"/>
  <c r="K277" i="65" s="1"/>
  <c r="J291" i="65"/>
  <c r="K291" i="65" s="1"/>
  <c r="J336" i="65"/>
  <c r="K336" i="65" s="1"/>
  <c r="J341" i="65"/>
  <c r="K341" i="65" s="1"/>
  <c r="J354" i="65"/>
  <c r="K354" i="65" s="1"/>
  <c r="J359" i="65"/>
  <c r="K359" i="65" s="1"/>
  <c r="J294" i="65"/>
  <c r="K294" i="65" s="1"/>
  <c r="J310" i="65"/>
  <c r="K310" i="65" s="1"/>
  <c r="J332" i="65"/>
  <c r="K332" i="65" s="1"/>
  <c r="J432" i="65"/>
  <c r="K432" i="65" s="1"/>
  <c r="J388" i="65"/>
  <c r="K388" i="65" s="1"/>
  <c r="J393" i="65"/>
  <c r="K393" i="65" s="1"/>
  <c r="J406" i="65"/>
  <c r="K406" i="65" s="1"/>
  <c r="J410" i="65"/>
  <c r="K410" i="65" s="1"/>
  <c r="J385" i="65"/>
  <c r="K385" i="65" s="1"/>
  <c r="J418" i="65"/>
  <c r="K418" i="65" s="1"/>
  <c r="J480" i="65"/>
  <c r="K480" i="65" s="1"/>
  <c r="J485" i="65"/>
  <c r="K485" i="65" s="1"/>
  <c r="J491" i="65"/>
  <c r="K491" i="65" s="1"/>
  <c r="J458" i="65"/>
  <c r="K458" i="65" s="1"/>
  <c r="J477" i="65"/>
  <c r="K477" i="65" s="1"/>
  <c r="J444" i="65"/>
  <c r="K444" i="65" s="1"/>
  <c r="J451" i="65"/>
  <c r="K451" i="65" s="1"/>
  <c r="J462" i="65"/>
  <c r="K462" i="65" s="1"/>
  <c r="J476" i="65"/>
  <c r="K476" i="65" s="1"/>
  <c r="J498" i="65"/>
  <c r="K498" i="65" s="1"/>
  <c r="J576" i="65" l="1"/>
  <c r="J578" i="65" s="1"/>
  <c r="J579" i="65" s="1"/>
  <c r="J581" i="65" s="1"/>
  <c r="J582" i="65" s="1"/>
  <c r="J584" i="65" s="1"/>
  <c r="J585" i="65" s="1"/>
  <c r="G88" i="66"/>
  <c r="J89" i="66" s="1"/>
  <c r="I88" i="66"/>
  <c r="J28" i="66"/>
  <c r="K28" i="66" s="1"/>
  <c r="A41" i="68"/>
  <c r="A42" i="68" s="1"/>
  <c r="H151" i="67"/>
  <c r="I151" i="67" s="1"/>
  <c r="F151" i="67"/>
  <c r="G151" i="67" s="1"/>
  <c r="A151" i="67"/>
  <c r="F132" i="67"/>
  <c r="G132" i="67" s="1"/>
  <c r="F133" i="67"/>
  <c r="G133" i="67" s="1"/>
  <c r="F129" i="67"/>
  <c r="G129" i="67" s="1"/>
  <c r="F128" i="67"/>
  <c r="G128" i="67" s="1"/>
  <c r="F130" i="67"/>
  <c r="G130" i="67" s="1"/>
  <c r="H129" i="67"/>
  <c r="I129" i="67" s="1"/>
  <c r="H128" i="67"/>
  <c r="I128" i="67" s="1"/>
  <c r="H133" i="67"/>
  <c r="I133" i="67" s="1"/>
  <c r="F131" i="67"/>
  <c r="G131" i="67" s="1"/>
  <c r="H132" i="67"/>
  <c r="I132" i="67" s="1"/>
  <c r="H131" i="67"/>
  <c r="I131" i="67" s="1"/>
  <c r="H130" i="67"/>
  <c r="I130" i="67" s="1"/>
  <c r="A478" i="65"/>
  <c r="J69" i="66"/>
  <c r="K69" i="66" s="1"/>
  <c r="J16" i="66"/>
  <c r="K16" i="66" s="1"/>
  <c r="J47" i="66"/>
  <c r="K47" i="66" s="1"/>
  <c r="J13" i="66"/>
  <c r="K13" i="66" s="1"/>
  <c r="J33" i="66"/>
  <c r="K33" i="66" s="1"/>
  <c r="F59" i="67"/>
  <c r="G59" i="67" s="1"/>
  <c r="H59" i="67"/>
  <c r="I59" i="67" s="1"/>
  <c r="H58" i="67"/>
  <c r="I58" i="67" s="1"/>
  <c r="F58" i="67"/>
  <c r="G58" i="67" s="1"/>
  <c r="F56" i="67"/>
  <c r="G56" i="67" s="1"/>
  <c r="H54" i="67"/>
  <c r="I54" i="67" s="1"/>
  <c r="H57" i="67"/>
  <c r="I57" i="67" s="1"/>
  <c r="F55" i="67"/>
  <c r="G55" i="67" s="1"/>
  <c r="F57" i="67"/>
  <c r="G57" i="67" s="1"/>
  <c r="H55" i="67"/>
  <c r="I55" i="67" s="1"/>
  <c r="H56" i="67"/>
  <c r="I56" i="67" s="1"/>
  <c r="F54" i="67"/>
  <c r="G54" i="67" s="1"/>
  <c r="F52" i="67"/>
  <c r="G52" i="67" s="1"/>
  <c r="F53" i="67"/>
  <c r="G53" i="67" s="1"/>
  <c r="H53" i="67"/>
  <c r="I53" i="67" s="1"/>
  <c r="H52" i="67"/>
  <c r="I52" i="67" s="1"/>
  <c r="F50" i="67"/>
  <c r="G50" i="67" s="1"/>
  <c r="H50" i="67"/>
  <c r="I50" i="67" s="1"/>
  <c r="H51" i="67"/>
  <c r="I51" i="67" s="1"/>
  <c r="F51" i="67"/>
  <c r="G51" i="67" s="1"/>
  <c r="F26" i="67"/>
  <c r="G26" i="67" s="1"/>
  <c r="H26" i="67"/>
  <c r="I26" i="67" s="1"/>
  <c r="F24" i="67"/>
  <c r="G24" i="67" s="1"/>
  <c r="H24" i="67"/>
  <c r="I24" i="67" s="1"/>
  <c r="J24" i="66"/>
  <c r="K24" i="66" s="1"/>
  <c r="J19" i="66"/>
  <c r="K19" i="66" s="1"/>
  <c r="J22" i="66"/>
  <c r="K22" i="66" s="1"/>
  <c r="J15" i="66"/>
  <c r="K15" i="66" s="1"/>
  <c r="J79" i="66"/>
  <c r="K79" i="66" s="1"/>
  <c r="J27" i="66"/>
  <c r="K27" i="66" s="1"/>
  <c r="J26" i="66"/>
  <c r="K26" i="66" s="1"/>
  <c r="J87" i="66"/>
  <c r="K87" i="66" s="1"/>
  <c r="J53" i="66"/>
  <c r="K53" i="66" s="1"/>
  <c r="J50" i="66"/>
  <c r="K50" i="66" s="1"/>
  <c r="J23" i="66"/>
  <c r="K23" i="66" s="1"/>
  <c r="J61" i="66"/>
  <c r="K61" i="66" s="1"/>
  <c r="J75" i="66"/>
  <c r="K75" i="66" s="1"/>
  <c r="J21" i="66"/>
  <c r="K21" i="66" s="1"/>
  <c r="J45" i="66"/>
  <c r="K45" i="66" s="1"/>
  <c r="J39" i="66"/>
  <c r="K39" i="66" s="1"/>
  <c r="J20" i="66"/>
  <c r="K20" i="66" s="1"/>
  <c r="J18" i="66"/>
  <c r="K18" i="66" s="1"/>
  <c r="J36" i="66"/>
  <c r="K36" i="66" s="1"/>
  <c r="J34" i="66"/>
  <c r="K34" i="66" s="1"/>
  <c r="J32" i="66"/>
  <c r="K32" i="66" s="1"/>
  <c r="J14" i="66"/>
  <c r="K14" i="66" s="1"/>
  <c r="J55" i="66"/>
  <c r="K55" i="66" s="1"/>
  <c r="J48" i="66"/>
  <c r="K48" i="66" s="1"/>
  <c r="J72" i="66"/>
  <c r="K72" i="66" s="1"/>
  <c r="J30" i="66"/>
  <c r="K30" i="66" s="1"/>
  <c r="J63" i="66"/>
  <c r="K63" i="66" s="1"/>
  <c r="J42" i="66"/>
  <c r="K42" i="66" s="1"/>
  <c r="J74" i="66"/>
  <c r="K74" i="66" s="1"/>
  <c r="J60" i="66"/>
  <c r="K60" i="66" s="1"/>
  <c r="J71" i="66"/>
  <c r="K71" i="66" s="1"/>
  <c r="J37" i="66"/>
  <c r="K37" i="66" s="1"/>
  <c r="H126" i="67"/>
  <c r="I126" i="67" s="1"/>
  <c r="H125" i="67"/>
  <c r="I125" i="67" s="1"/>
  <c r="H154" i="67"/>
  <c r="I154" i="67" s="1"/>
  <c r="H134" i="67"/>
  <c r="I134" i="67" s="1"/>
  <c r="F148" i="67"/>
  <c r="G148" i="67" s="1"/>
  <c r="H158" i="67"/>
  <c r="I158" i="67" s="1"/>
  <c r="F122" i="67"/>
  <c r="G122" i="67" s="1"/>
  <c r="H139" i="67"/>
  <c r="I139" i="67" s="1"/>
  <c r="H146" i="67"/>
  <c r="I146" i="67" s="1"/>
  <c r="F156" i="67"/>
  <c r="G156" i="67" s="1"/>
  <c r="H120" i="67"/>
  <c r="I120" i="67" s="1"/>
  <c r="F137" i="67"/>
  <c r="G137" i="67" s="1"/>
  <c r="F186" i="67"/>
  <c r="G186" i="67" s="1"/>
  <c r="H155" i="67"/>
  <c r="I155" i="67" s="1"/>
  <c r="F119" i="67"/>
  <c r="G119" i="67" s="1"/>
  <c r="F149" i="67"/>
  <c r="G149" i="67" s="1"/>
  <c r="F123" i="67"/>
  <c r="G123" i="67" s="1"/>
  <c r="H136" i="67"/>
  <c r="I136" i="67" s="1"/>
  <c r="H117" i="67"/>
  <c r="I117" i="67" s="1"/>
  <c r="F145" i="67"/>
  <c r="G145" i="67" s="1"/>
  <c r="H148" i="67"/>
  <c r="I148" i="67" s="1"/>
  <c r="H113" i="67"/>
  <c r="I113" i="67" s="1"/>
  <c r="H122" i="67"/>
  <c r="I122" i="67" s="1"/>
  <c r="F144" i="67"/>
  <c r="G144" i="67" s="1"/>
  <c r="F155" i="67"/>
  <c r="G155" i="67" s="1"/>
  <c r="F188" i="67"/>
  <c r="G188" i="67" s="1"/>
  <c r="F115" i="67"/>
  <c r="G115" i="67" s="1"/>
  <c r="F141" i="67"/>
  <c r="G141" i="67" s="1"/>
  <c r="F136" i="67"/>
  <c r="G136" i="67" s="1"/>
  <c r="H135" i="67"/>
  <c r="I135" i="67" s="1"/>
  <c r="H157" i="67"/>
  <c r="I157" i="67" s="1"/>
  <c r="H147" i="67"/>
  <c r="I147" i="67" s="1"/>
  <c r="H121" i="67"/>
  <c r="I121" i="67" s="1"/>
  <c r="H116" i="67"/>
  <c r="I116" i="67" s="1"/>
  <c r="F118" i="67"/>
  <c r="G118" i="67" s="1"/>
  <c r="F140" i="67"/>
  <c r="G140" i="67" s="1"/>
  <c r="F185" i="67"/>
  <c r="G185" i="67" s="1"/>
  <c r="H124" i="67"/>
  <c r="I124" i="67" s="1"/>
  <c r="H143" i="67"/>
  <c r="I143" i="67" s="1"/>
  <c r="H118" i="67"/>
  <c r="I118" i="67" s="1"/>
  <c r="H153" i="67"/>
  <c r="I153" i="67" s="1"/>
  <c r="F127" i="67"/>
  <c r="G127" i="67" s="1"/>
  <c r="F114" i="67"/>
  <c r="G114" i="67" s="1"/>
  <c r="H150" i="67"/>
  <c r="I150" i="67" s="1"/>
  <c r="H138" i="67"/>
  <c r="I138" i="67" s="1"/>
  <c r="F126" i="67"/>
  <c r="G126" i="67" s="1"/>
  <c r="F152" i="67"/>
  <c r="G152" i="67" s="1"/>
  <c r="H140" i="67"/>
  <c r="I140" i="67" s="1"/>
  <c r="F187" i="67"/>
  <c r="G187" i="67" s="1"/>
  <c r="H145" i="67"/>
  <c r="I145" i="67" s="1"/>
  <c r="H156" i="67"/>
  <c r="I156" i="67" s="1"/>
  <c r="H115" i="67"/>
  <c r="I115" i="67" s="1"/>
  <c r="H203" i="67"/>
  <c r="I203" i="67" s="1"/>
  <c r="H195" i="67"/>
  <c r="I195" i="67" s="1"/>
  <c r="H183" i="67"/>
  <c r="I183" i="67" s="1"/>
  <c r="H208" i="67"/>
  <c r="I208" i="67" s="1"/>
  <c r="H200" i="67"/>
  <c r="I200" i="67" s="1"/>
  <c r="H192" i="67"/>
  <c r="I192" i="67" s="1"/>
  <c r="H180" i="67"/>
  <c r="I180" i="67" s="1"/>
  <c r="F203" i="67"/>
  <c r="G203" i="67" s="1"/>
  <c r="F195" i="67"/>
  <c r="G195" i="67" s="1"/>
  <c r="F200" i="67"/>
  <c r="G200" i="67" s="1"/>
  <c r="F172" i="67"/>
  <c r="G172" i="67" s="1"/>
  <c r="H167" i="67"/>
  <c r="I167" i="67" s="1"/>
  <c r="H163" i="67"/>
  <c r="I163" i="67" s="1"/>
  <c r="F153" i="67"/>
  <c r="G153" i="67" s="1"/>
  <c r="F138" i="67"/>
  <c r="G138" i="67" s="1"/>
  <c r="J4" i="68"/>
  <c r="J4" i="70" s="1"/>
  <c r="H181" i="67"/>
  <c r="I181" i="67" s="1"/>
  <c r="F173" i="67"/>
  <c r="G173" i="67" s="1"/>
  <c r="H112" i="67"/>
  <c r="I112" i="67" s="1"/>
  <c r="F104" i="67"/>
  <c r="G104" i="67" s="1"/>
  <c r="H194" i="67"/>
  <c r="I194" i="67" s="1"/>
  <c r="F174" i="67"/>
  <c r="G174" i="67" s="1"/>
  <c r="F168" i="67"/>
  <c r="G168" i="67" s="1"/>
  <c r="F164" i="67"/>
  <c r="G164" i="67" s="1"/>
  <c r="H142" i="67"/>
  <c r="I142" i="67" s="1"/>
  <c r="H188" i="67"/>
  <c r="I188" i="67" s="1"/>
  <c r="F147" i="67"/>
  <c r="G147" i="67" s="1"/>
  <c r="F109" i="67"/>
  <c r="G109" i="67" s="1"/>
  <c r="F95" i="67"/>
  <c r="G95" i="67" s="1"/>
  <c r="F87" i="67"/>
  <c r="G87" i="67" s="1"/>
  <c r="F79" i="67"/>
  <c r="G79" i="67" s="1"/>
  <c r="F71" i="67"/>
  <c r="G71" i="67" s="1"/>
  <c r="F63" i="67"/>
  <c r="G63" i="67" s="1"/>
  <c r="F45" i="67"/>
  <c r="G45" i="67" s="1"/>
  <c r="F37" i="67"/>
  <c r="G37" i="67" s="1"/>
  <c r="F28" i="67"/>
  <c r="G28" i="67" s="1"/>
  <c r="F135" i="67"/>
  <c r="G135" i="67" s="1"/>
  <c r="F96" i="67"/>
  <c r="G96" i="67" s="1"/>
  <c r="F88" i="67"/>
  <c r="G88" i="67" s="1"/>
  <c r="F80" i="67"/>
  <c r="G80" i="67" s="1"/>
  <c r="F72" i="67"/>
  <c r="G72" i="67" s="1"/>
  <c r="F64" i="67"/>
  <c r="G64" i="67" s="1"/>
  <c r="F46" i="67"/>
  <c r="G46" i="67" s="1"/>
  <c r="F38" i="67"/>
  <c r="G38" i="67" s="1"/>
  <c r="F29" i="67"/>
  <c r="G29" i="67" s="1"/>
  <c r="H189" i="67"/>
  <c r="I189" i="67" s="1"/>
  <c r="F154" i="67"/>
  <c r="G154" i="67" s="1"/>
  <c r="F111" i="67"/>
  <c r="G111" i="67" s="1"/>
  <c r="F97" i="67"/>
  <c r="G97" i="67" s="1"/>
  <c r="F89" i="67"/>
  <c r="G89" i="67" s="1"/>
  <c r="F81" i="67"/>
  <c r="G81" i="67" s="1"/>
  <c r="F73" i="67"/>
  <c r="G73" i="67" s="1"/>
  <c r="F65" i="67"/>
  <c r="G65" i="67" s="1"/>
  <c r="F47" i="67"/>
  <c r="G47" i="67" s="1"/>
  <c r="F39" i="67"/>
  <c r="G39" i="67" s="1"/>
  <c r="H72" i="67"/>
  <c r="I72" i="67" s="1"/>
  <c r="H37" i="67"/>
  <c r="I37" i="67" s="1"/>
  <c r="H22" i="67"/>
  <c r="I22" i="67" s="1"/>
  <c r="H14" i="67"/>
  <c r="I14" i="67" s="1"/>
  <c r="H92" i="67"/>
  <c r="I92" i="67" s="1"/>
  <c r="H60" i="67"/>
  <c r="I60" i="67" s="1"/>
  <c r="F27" i="67"/>
  <c r="G27" i="67" s="1"/>
  <c r="H15" i="67"/>
  <c r="I15" i="67" s="1"/>
  <c r="H96" i="67"/>
  <c r="I96" i="67" s="1"/>
  <c r="H64" i="67"/>
  <c r="I64" i="67" s="1"/>
  <c r="F30" i="67"/>
  <c r="G30" i="67" s="1"/>
  <c r="H16" i="67"/>
  <c r="I16" i="67" s="1"/>
  <c r="H42" i="67"/>
  <c r="I42" i="67" s="1"/>
  <c r="F40" i="67"/>
  <c r="G40" i="67" s="1"/>
  <c r="H84" i="67"/>
  <c r="I84" i="67" s="1"/>
  <c r="F31" i="67"/>
  <c r="G31" i="67" s="1"/>
  <c r="F82" i="67"/>
  <c r="G82" i="67" s="1"/>
  <c r="H114" i="67"/>
  <c r="I114" i="67" s="1"/>
  <c r="H123" i="67"/>
  <c r="I123" i="67" s="1"/>
  <c r="H149" i="67"/>
  <c r="I149" i="67" s="1"/>
  <c r="H141" i="67"/>
  <c r="I141" i="67" s="1"/>
  <c r="F201" i="67"/>
  <c r="G201" i="67" s="1"/>
  <c r="F193" i="67"/>
  <c r="G193" i="67" s="1"/>
  <c r="F181" i="67"/>
  <c r="G181" i="67" s="1"/>
  <c r="F206" i="67"/>
  <c r="G206" i="67" s="1"/>
  <c r="F198" i="67"/>
  <c r="G198" i="67" s="1"/>
  <c r="F190" i="67"/>
  <c r="G190" i="67" s="1"/>
  <c r="F178" i="67"/>
  <c r="G178" i="67" s="1"/>
  <c r="H201" i="67"/>
  <c r="I201" i="67" s="1"/>
  <c r="H193" i="67"/>
  <c r="I193" i="67" s="1"/>
  <c r="F184" i="67"/>
  <c r="G184" i="67" s="1"/>
  <c r="H170" i="67"/>
  <c r="I170" i="67" s="1"/>
  <c r="H166" i="67"/>
  <c r="I166" i="67" s="1"/>
  <c r="F161" i="67"/>
  <c r="G161" i="67" s="1"/>
  <c r="F150" i="67"/>
  <c r="G150" i="67" s="1"/>
  <c r="F134" i="67"/>
  <c r="G134" i="67" s="1"/>
  <c r="H206" i="67"/>
  <c r="I206" i="67" s="1"/>
  <c r="F179" i="67"/>
  <c r="G179" i="67" s="1"/>
  <c r="H171" i="67"/>
  <c r="I171" i="67" s="1"/>
  <c r="H111" i="67"/>
  <c r="I111" i="67" s="1"/>
  <c r="H102" i="67"/>
  <c r="I102" i="67" s="1"/>
  <c r="F192" i="67"/>
  <c r="G192" i="67" s="1"/>
  <c r="H172" i="67"/>
  <c r="I172" i="67" s="1"/>
  <c r="F167" i="67"/>
  <c r="G167" i="67" s="1"/>
  <c r="F163" i="67"/>
  <c r="G163" i="67" s="1"/>
  <c r="F107" i="67"/>
  <c r="G107" i="67" s="1"/>
  <c r="H186" i="67"/>
  <c r="I186" i="67" s="1"/>
  <c r="F139" i="67"/>
  <c r="G139" i="67" s="1"/>
  <c r="H100" i="67"/>
  <c r="I100" i="67" s="1"/>
  <c r="H93" i="67"/>
  <c r="I93" i="67" s="1"/>
  <c r="H85" i="67"/>
  <c r="I85" i="67" s="1"/>
  <c r="H77" i="67"/>
  <c r="I77" i="67" s="1"/>
  <c r="H69" i="67"/>
  <c r="I69" i="67" s="1"/>
  <c r="H61" i="67"/>
  <c r="I61" i="67" s="1"/>
  <c r="H43" i="67"/>
  <c r="I43" i="67" s="1"/>
  <c r="H35" i="67"/>
  <c r="I35" i="67" s="1"/>
  <c r="H25" i="67"/>
  <c r="I25" i="67" s="1"/>
  <c r="F112" i="67"/>
  <c r="G112" i="67" s="1"/>
  <c r="H94" i="67"/>
  <c r="I94" i="67" s="1"/>
  <c r="H86" i="67"/>
  <c r="I86" i="67" s="1"/>
  <c r="H78" i="67"/>
  <c r="I78" i="67" s="1"/>
  <c r="H70" i="67"/>
  <c r="I70" i="67" s="1"/>
  <c r="H62" i="67"/>
  <c r="I62" i="67" s="1"/>
  <c r="H44" i="67"/>
  <c r="I44" i="67" s="1"/>
  <c r="H36" i="67"/>
  <c r="I36" i="67" s="1"/>
  <c r="H27" i="67"/>
  <c r="I27" i="67" s="1"/>
  <c r="H187" i="67"/>
  <c r="I187" i="67" s="1"/>
  <c r="F143" i="67"/>
  <c r="G143" i="67" s="1"/>
  <c r="H104" i="67"/>
  <c r="I104" i="67" s="1"/>
  <c r="H95" i="67"/>
  <c r="I95" i="67" s="1"/>
  <c r="H87" i="67"/>
  <c r="I87" i="67" s="1"/>
  <c r="H79" i="67"/>
  <c r="I79" i="67" s="1"/>
  <c r="H71" i="67"/>
  <c r="I71" i="67" s="1"/>
  <c r="H63" i="67"/>
  <c r="I63" i="67" s="1"/>
  <c r="H45" i="67"/>
  <c r="I45" i="67" s="1"/>
  <c r="F160" i="67"/>
  <c r="G160" i="67" s="1"/>
  <c r="F70" i="67"/>
  <c r="G70" i="67" s="1"/>
  <c r="F35" i="67"/>
  <c r="G35" i="67" s="1"/>
  <c r="F20" i="67"/>
  <c r="G20" i="67" s="1"/>
  <c r="F12" i="67"/>
  <c r="G12" i="67" s="1"/>
  <c r="F90" i="67"/>
  <c r="G90" i="67" s="1"/>
  <c r="F48" i="67"/>
  <c r="G48" i="67" s="1"/>
  <c r="F21" i="67"/>
  <c r="G21" i="67" s="1"/>
  <c r="F13" i="67"/>
  <c r="G13" i="67" s="1"/>
  <c r="F121" i="67"/>
  <c r="G121" i="67" s="1"/>
  <c r="F94" i="67"/>
  <c r="G94" i="67" s="1"/>
  <c r="F62" i="67"/>
  <c r="G62" i="67" s="1"/>
  <c r="F22" i="67"/>
  <c r="G22" i="67" s="1"/>
  <c r="F14" i="67"/>
  <c r="G14" i="67" s="1"/>
  <c r="H23" i="67"/>
  <c r="I23" i="67" s="1"/>
  <c r="H34" i="67"/>
  <c r="I34" i="67" s="1"/>
  <c r="F66" i="67"/>
  <c r="G66" i="67" s="1"/>
  <c r="H162" i="67"/>
  <c r="I162" i="67" s="1"/>
  <c r="H119" i="67"/>
  <c r="I119" i="67" s="1"/>
  <c r="H127" i="67"/>
  <c r="I127" i="67" s="1"/>
  <c r="H207" i="67"/>
  <c r="I207" i="67" s="1"/>
  <c r="H199" i="67"/>
  <c r="I199" i="67" s="1"/>
  <c r="H191" i="67"/>
  <c r="I191" i="67" s="1"/>
  <c r="H179" i="67"/>
  <c r="I179" i="67" s="1"/>
  <c r="H204" i="67"/>
  <c r="I204" i="67" s="1"/>
  <c r="H196" i="67"/>
  <c r="I196" i="67" s="1"/>
  <c r="H184" i="67"/>
  <c r="I184" i="67" s="1"/>
  <c r="F207" i="67"/>
  <c r="G207" i="67" s="1"/>
  <c r="F199" i="67"/>
  <c r="G199" i="67" s="1"/>
  <c r="F191" i="67"/>
  <c r="G191" i="67" s="1"/>
  <c r="H178" i="67"/>
  <c r="I178" i="67" s="1"/>
  <c r="H169" i="67"/>
  <c r="I169" i="67" s="1"/>
  <c r="H165" i="67"/>
  <c r="I165" i="67" s="1"/>
  <c r="H159" i="67"/>
  <c r="I159" i="67" s="1"/>
  <c r="F146" i="67"/>
  <c r="G146" i="67" s="1"/>
  <c r="F124" i="67"/>
  <c r="G124" i="67" s="1"/>
  <c r="F204" i="67"/>
  <c r="G204" i="67" s="1"/>
  <c r="F176" i="67"/>
  <c r="G176" i="67" s="1"/>
  <c r="F162" i="67"/>
  <c r="G162" i="67" s="1"/>
  <c r="H110" i="67"/>
  <c r="I110" i="67" s="1"/>
  <c r="F100" i="67"/>
  <c r="G100" i="67" s="1"/>
  <c r="H182" i="67"/>
  <c r="I182" i="67" s="1"/>
  <c r="F170" i="67"/>
  <c r="G170" i="67" s="1"/>
  <c r="F166" i="67"/>
  <c r="G166" i="67" s="1"/>
  <c r="H161" i="67"/>
  <c r="I161" i="67" s="1"/>
  <c r="H103" i="67"/>
  <c r="I103" i="67" s="1"/>
  <c r="F183" i="67"/>
  <c r="G183" i="67" s="1"/>
  <c r="F117" i="67"/>
  <c r="G117" i="67" s="1"/>
  <c r="F99" i="67"/>
  <c r="G99" i="67" s="1"/>
  <c r="F91" i="67"/>
  <c r="G91" i="67" s="1"/>
  <c r="F83" i="67"/>
  <c r="G83" i="67" s="1"/>
  <c r="F75" i="67"/>
  <c r="G75" i="67" s="1"/>
  <c r="F67" i="67"/>
  <c r="G67" i="67" s="1"/>
  <c r="F49" i="67"/>
  <c r="G49" i="67" s="1"/>
  <c r="F41" i="67"/>
  <c r="G41" i="67" s="1"/>
  <c r="F33" i="67"/>
  <c r="G33" i="67" s="1"/>
  <c r="H177" i="67"/>
  <c r="I177" i="67" s="1"/>
  <c r="H101" i="67"/>
  <c r="I101" i="67" s="1"/>
  <c r="F92" i="67"/>
  <c r="G92" i="67" s="1"/>
  <c r="F84" i="67"/>
  <c r="G84" i="67" s="1"/>
  <c r="J84" i="67" s="1"/>
  <c r="K84" i="67" s="1"/>
  <c r="F76" i="67"/>
  <c r="G76" i="67" s="1"/>
  <c r="F68" i="67"/>
  <c r="G68" i="67" s="1"/>
  <c r="F60" i="67"/>
  <c r="G60" i="67" s="1"/>
  <c r="F42" i="67"/>
  <c r="G42" i="67" s="1"/>
  <c r="F34" i="67"/>
  <c r="G34" i="67" s="1"/>
  <c r="F23" i="67"/>
  <c r="G23" i="67" s="1"/>
  <c r="H185" i="67"/>
  <c r="I185" i="67" s="1"/>
  <c r="F125" i="67"/>
  <c r="G125" i="67" s="1"/>
  <c r="J125" i="67" s="1"/>
  <c r="K125" i="67" s="1"/>
  <c r="F102" i="67"/>
  <c r="G102" i="67" s="1"/>
  <c r="F93" i="67"/>
  <c r="G93" i="67" s="1"/>
  <c r="F85" i="67"/>
  <c r="G85" i="67" s="1"/>
  <c r="F77" i="67"/>
  <c r="G77" i="67" s="1"/>
  <c r="F69" i="67"/>
  <c r="G69" i="67" s="1"/>
  <c r="F61" i="67"/>
  <c r="G61" i="67" s="1"/>
  <c r="F43" i="67"/>
  <c r="G43" i="67" s="1"/>
  <c r="H88" i="67"/>
  <c r="I88" i="67" s="1"/>
  <c r="H46" i="67"/>
  <c r="I46" i="67" s="1"/>
  <c r="H28" i="67"/>
  <c r="I28" i="67" s="1"/>
  <c r="H18" i="67"/>
  <c r="I18" i="67" s="1"/>
  <c r="H107" i="67"/>
  <c r="I107" i="67" s="1"/>
  <c r="H76" i="67"/>
  <c r="I76" i="67" s="1"/>
  <c r="F36" i="67"/>
  <c r="G36" i="67" s="1"/>
  <c r="H19" i="67"/>
  <c r="I19" i="67" s="1"/>
  <c r="F196" i="67"/>
  <c r="G196" i="67" s="1"/>
  <c r="F110" i="67"/>
  <c r="G110" i="67" s="1"/>
  <c r="H80" i="67"/>
  <c r="I80" i="67" s="1"/>
  <c r="H38" i="67"/>
  <c r="I38" i="67" s="1"/>
  <c r="H20" i="67"/>
  <c r="I20" i="67" s="1"/>
  <c r="H12" i="67"/>
  <c r="I12" i="67" s="1"/>
  <c r="F171" i="67"/>
  <c r="G171" i="67" s="1"/>
  <c r="H13" i="67"/>
  <c r="I13" i="67" s="1"/>
  <c r="H17" i="67"/>
  <c r="I17" i="67" s="1"/>
  <c r="H21" i="67"/>
  <c r="I21" i="67" s="1"/>
  <c r="H137" i="67"/>
  <c r="I137" i="67" s="1"/>
  <c r="H152" i="67"/>
  <c r="I152" i="67" s="1"/>
  <c r="F205" i="67"/>
  <c r="G205" i="67" s="1"/>
  <c r="F197" i="67"/>
  <c r="G197" i="67" s="1"/>
  <c r="F189" i="67"/>
  <c r="G189" i="67" s="1"/>
  <c r="F177" i="67"/>
  <c r="G177" i="67" s="1"/>
  <c r="F202" i="67"/>
  <c r="G202" i="67" s="1"/>
  <c r="F194" i="67"/>
  <c r="G194" i="67" s="1"/>
  <c r="F182" i="67"/>
  <c r="G182" i="67" s="1"/>
  <c r="H205" i="67"/>
  <c r="I205" i="67" s="1"/>
  <c r="H197" i="67"/>
  <c r="I197" i="67" s="1"/>
  <c r="H202" i="67"/>
  <c r="I202" i="67" s="1"/>
  <c r="H174" i="67"/>
  <c r="I174" i="67" s="1"/>
  <c r="H168" i="67"/>
  <c r="I168" i="67" s="1"/>
  <c r="H164" i="67"/>
  <c r="I164" i="67" s="1"/>
  <c r="F157" i="67"/>
  <c r="G157" i="67" s="1"/>
  <c r="F142" i="67"/>
  <c r="G142" i="67" s="1"/>
  <c r="F120" i="67"/>
  <c r="G120" i="67" s="1"/>
  <c r="H190" i="67"/>
  <c r="I190" i="67" s="1"/>
  <c r="H175" i="67"/>
  <c r="I175" i="67" s="1"/>
  <c r="H160" i="67"/>
  <c r="I160" i="67" s="1"/>
  <c r="H109" i="67"/>
  <c r="I109" i="67" s="1"/>
  <c r="F208" i="67"/>
  <c r="G208" i="67" s="1"/>
  <c r="F180" i="67"/>
  <c r="G180" i="67" s="1"/>
  <c r="F169" i="67"/>
  <c r="G169" i="67" s="1"/>
  <c r="F165" i="67"/>
  <c r="G165" i="67" s="1"/>
  <c r="F159" i="67"/>
  <c r="G159" i="67" s="1"/>
  <c r="F101" i="67"/>
  <c r="G101" i="67" s="1"/>
  <c r="F175" i="67"/>
  <c r="G175" i="67" s="1"/>
  <c r="F113" i="67"/>
  <c r="G113" i="67" s="1"/>
  <c r="H97" i="67"/>
  <c r="I97" i="67" s="1"/>
  <c r="H89" i="67"/>
  <c r="I89" i="67" s="1"/>
  <c r="H81" i="67"/>
  <c r="I81" i="67" s="1"/>
  <c r="H73" i="67"/>
  <c r="I73" i="67" s="1"/>
  <c r="H65" i="67"/>
  <c r="I65" i="67" s="1"/>
  <c r="H47" i="67"/>
  <c r="I47" i="67" s="1"/>
  <c r="H39" i="67"/>
  <c r="I39" i="67" s="1"/>
  <c r="H30" i="67"/>
  <c r="I30" i="67" s="1"/>
  <c r="F158" i="67"/>
  <c r="G158" i="67" s="1"/>
  <c r="H98" i="67"/>
  <c r="I98" i="67" s="1"/>
  <c r="H90" i="67"/>
  <c r="I90" i="67" s="1"/>
  <c r="H82" i="67"/>
  <c r="I82" i="67" s="1"/>
  <c r="H74" i="67"/>
  <c r="I74" i="67" s="1"/>
  <c r="H66" i="67"/>
  <c r="I66" i="67" s="1"/>
  <c r="H48" i="67"/>
  <c r="I48" i="67" s="1"/>
  <c r="H40" i="67"/>
  <c r="I40" i="67" s="1"/>
  <c r="H31" i="67"/>
  <c r="I31" i="67" s="1"/>
  <c r="H198" i="67"/>
  <c r="I198" i="67" s="1"/>
  <c r="H176" i="67"/>
  <c r="I176" i="67" s="1"/>
  <c r="F116" i="67"/>
  <c r="G116" i="67" s="1"/>
  <c r="H99" i="67"/>
  <c r="I99" i="67" s="1"/>
  <c r="H91" i="67"/>
  <c r="I91" i="67" s="1"/>
  <c r="H83" i="67"/>
  <c r="I83" i="67" s="1"/>
  <c r="H75" i="67"/>
  <c r="I75" i="67" s="1"/>
  <c r="H67" i="67"/>
  <c r="I67" i="67" s="1"/>
  <c r="H49" i="67"/>
  <c r="I49" i="67" s="1"/>
  <c r="H41" i="67"/>
  <c r="I41" i="67" s="1"/>
  <c r="F86" i="67"/>
  <c r="G86" i="67" s="1"/>
  <c r="F44" i="67"/>
  <c r="G44" i="67" s="1"/>
  <c r="F25" i="67"/>
  <c r="G25" i="67" s="1"/>
  <c r="F16" i="67"/>
  <c r="G16" i="67" s="1"/>
  <c r="F103" i="67"/>
  <c r="G103" i="67" s="1"/>
  <c r="F74" i="67"/>
  <c r="G74" i="67" s="1"/>
  <c r="H29" i="67"/>
  <c r="I29" i="67" s="1"/>
  <c r="F17" i="67"/>
  <c r="G17" i="67" s="1"/>
  <c r="H173" i="67"/>
  <c r="I173" i="67" s="1"/>
  <c r="H106" i="67"/>
  <c r="I106" i="67" s="1"/>
  <c r="F78" i="67"/>
  <c r="G78" i="67" s="1"/>
  <c r="H33" i="67"/>
  <c r="I33" i="67" s="1"/>
  <c r="F18" i="67"/>
  <c r="G18" i="67" s="1"/>
  <c r="F98" i="67"/>
  <c r="G98" i="67" s="1"/>
  <c r="H68" i="67"/>
  <c r="I68" i="67" s="1"/>
  <c r="H105" i="67"/>
  <c r="I105" i="67" s="1"/>
  <c r="F15" i="67"/>
  <c r="G15" i="67" s="1"/>
  <c r="F19" i="67"/>
  <c r="G19" i="67" s="1"/>
  <c r="H144" i="67"/>
  <c r="I144" i="67" s="1"/>
  <c r="J85" i="66"/>
  <c r="K85" i="66" s="1"/>
  <c r="J80" i="66"/>
  <c r="K80" i="66" s="1"/>
  <c r="J66" i="66"/>
  <c r="K66" i="66" s="1"/>
  <c r="J57" i="66"/>
  <c r="K57" i="66" s="1"/>
  <c r="J76" i="66"/>
  <c r="K76" i="66" s="1"/>
  <c r="J51" i="66"/>
  <c r="K51" i="66" s="1"/>
  <c r="J83" i="66"/>
  <c r="K83" i="66" s="1"/>
  <c r="J62" i="66"/>
  <c r="K62" i="66" s="1"/>
  <c r="J65" i="66"/>
  <c r="K65" i="66" s="1"/>
  <c r="J12" i="66"/>
  <c r="K12" i="65"/>
  <c r="J31" i="66"/>
  <c r="K31" i="66" s="1"/>
  <c r="J41" i="66"/>
  <c r="K41" i="66" s="1"/>
  <c r="J84" i="66"/>
  <c r="K84" i="66" s="1"/>
  <c r="J59" i="66"/>
  <c r="K59" i="66" s="1"/>
  <c r="J38" i="66"/>
  <c r="K38" i="66" s="1"/>
  <c r="J70" i="66"/>
  <c r="K70" i="66" s="1"/>
  <c r="J49" i="66"/>
  <c r="K49" i="66" s="1"/>
  <c r="J68" i="66"/>
  <c r="K68" i="66" s="1"/>
  <c r="J40" i="66"/>
  <c r="K40" i="66" s="1"/>
  <c r="J56" i="66"/>
  <c r="K56" i="66" s="1"/>
  <c r="J82" i="66"/>
  <c r="K82" i="66" s="1"/>
  <c r="J25" i="66"/>
  <c r="K25" i="66" s="1"/>
  <c r="J44" i="66"/>
  <c r="K44" i="66" s="1"/>
  <c r="J35" i="66"/>
  <c r="K35" i="66" s="1"/>
  <c r="J67" i="66"/>
  <c r="K67" i="66" s="1"/>
  <c r="J46" i="66"/>
  <c r="K46" i="66" s="1"/>
  <c r="J78" i="66"/>
  <c r="K78" i="66" s="1"/>
  <c r="J29" i="66"/>
  <c r="K29" i="66" s="1"/>
  <c r="J52" i="66"/>
  <c r="K52" i="66" s="1"/>
  <c r="J64" i="66"/>
  <c r="K64" i="66" s="1"/>
  <c r="J58" i="66"/>
  <c r="K58" i="66" s="1"/>
  <c r="J73" i="66"/>
  <c r="K73" i="66" s="1"/>
  <c r="J43" i="66"/>
  <c r="K43" i="66" s="1"/>
  <c r="J54" i="66"/>
  <c r="K54" i="66" s="1"/>
  <c r="J86" i="66"/>
  <c r="K86" i="66" s="1"/>
  <c r="H46" i="70" l="1"/>
  <c r="I46" i="70" s="1"/>
  <c r="H32" i="70"/>
  <c r="I32" i="70" s="1"/>
  <c r="F21" i="70"/>
  <c r="G21" i="70" s="1"/>
  <c r="F13" i="70"/>
  <c r="G13" i="70" s="1"/>
  <c r="H18" i="70"/>
  <c r="I18" i="70" s="1"/>
  <c r="H37" i="70"/>
  <c r="I37" i="70" s="1"/>
  <c r="H22" i="70"/>
  <c r="I22" i="70" s="1"/>
  <c r="H14" i="70"/>
  <c r="I14" i="70" s="1"/>
  <c r="F48" i="70"/>
  <c r="G48" i="70" s="1"/>
  <c r="F31" i="70"/>
  <c r="G31" i="70" s="1"/>
  <c r="H20" i="70"/>
  <c r="I20" i="70" s="1"/>
  <c r="H12" i="70"/>
  <c r="I12" i="70" s="1"/>
  <c r="H45" i="70"/>
  <c r="I45" i="70" s="1"/>
  <c r="H28" i="70"/>
  <c r="I28" i="70" s="1"/>
  <c r="F19" i="70"/>
  <c r="G19" i="70" s="1"/>
  <c r="F11" i="70"/>
  <c r="G11" i="70" s="1"/>
  <c r="F27" i="70"/>
  <c r="G27" i="70" s="1"/>
  <c r="F23" i="70"/>
  <c r="G23" i="70" s="1"/>
  <c r="F15" i="70"/>
  <c r="G15" i="70" s="1"/>
  <c r="F36" i="70"/>
  <c r="G36" i="70" s="1"/>
  <c r="F44" i="70"/>
  <c r="G44" i="70" s="1"/>
  <c r="H41" i="70"/>
  <c r="I41" i="70" s="1"/>
  <c r="F25" i="70"/>
  <c r="G25" i="70" s="1"/>
  <c r="F17" i="70"/>
  <c r="G17" i="70" s="1"/>
  <c r="F40" i="70"/>
  <c r="G40" i="70" s="1"/>
  <c r="H24" i="70"/>
  <c r="I24" i="70" s="1"/>
  <c r="H16" i="70"/>
  <c r="I16" i="70" s="1"/>
  <c r="F14" i="70"/>
  <c r="G14" i="70" s="1"/>
  <c r="F30" i="70"/>
  <c r="G30" i="70" s="1"/>
  <c r="F47" i="70"/>
  <c r="G47" i="70" s="1"/>
  <c r="H39" i="70"/>
  <c r="I39" i="70" s="1"/>
  <c r="H17" i="70"/>
  <c r="I17" i="70" s="1"/>
  <c r="J17" i="70" s="1"/>
  <c r="K17" i="70" s="1"/>
  <c r="H34" i="70"/>
  <c r="I34" i="70" s="1"/>
  <c r="F18" i="70"/>
  <c r="G18" i="70" s="1"/>
  <c r="F29" i="70"/>
  <c r="G29" i="70" s="1"/>
  <c r="H43" i="70"/>
  <c r="I43" i="70" s="1"/>
  <c r="H21" i="70"/>
  <c r="I21" i="70" s="1"/>
  <c r="H36" i="70"/>
  <c r="I36" i="70" s="1"/>
  <c r="F34" i="70"/>
  <c r="G34" i="70" s="1"/>
  <c r="F24" i="70"/>
  <c r="G24" i="70" s="1"/>
  <c r="F41" i="70"/>
  <c r="G41" i="70" s="1"/>
  <c r="H11" i="70"/>
  <c r="I11" i="70" s="1"/>
  <c r="H27" i="70"/>
  <c r="I27" i="70" s="1"/>
  <c r="F16" i="70"/>
  <c r="G16" i="70" s="1"/>
  <c r="H15" i="70"/>
  <c r="I15" i="70" s="1"/>
  <c r="H31" i="70"/>
  <c r="I31" i="70" s="1"/>
  <c r="H48" i="70"/>
  <c r="I48" i="70" s="1"/>
  <c r="F42" i="70"/>
  <c r="G42" i="70" s="1"/>
  <c r="F20" i="70"/>
  <c r="G20" i="70" s="1"/>
  <c r="F37" i="70"/>
  <c r="G37" i="70" s="1"/>
  <c r="F35" i="70"/>
  <c r="G35" i="70" s="1"/>
  <c r="H38" i="70"/>
  <c r="I38" i="70" s="1"/>
  <c r="H19" i="70"/>
  <c r="I19" i="70" s="1"/>
  <c r="F46" i="70"/>
  <c r="G46" i="70" s="1"/>
  <c r="F38" i="70"/>
  <c r="G38" i="70" s="1"/>
  <c r="F22" i="70"/>
  <c r="G22" i="70" s="1"/>
  <c r="F39" i="70"/>
  <c r="G39" i="70" s="1"/>
  <c r="H26" i="70"/>
  <c r="I26" i="70" s="1"/>
  <c r="H47" i="70"/>
  <c r="I47" i="70" s="1"/>
  <c r="H25" i="70"/>
  <c r="I25" i="70" s="1"/>
  <c r="H42" i="70"/>
  <c r="I42" i="70" s="1"/>
  <c r="H23" i="70"/>
  <c r="I23" i="70" s="1"/>
  <c r="H40" i="70"/>
  <c r="I40" i="70" s="1"/>
  <c r="H30" i="70"/>
  <c r="I30" i="70" s="1"/>
  <c r="F12" i="70"/>
  <c r="G12" i="70" s="1"/>
  <c r="F28" i="70"/>
  <c r="G28" i="70" s="1"/>
  <c r="F45" i="70"/>
  <c r="G45" i="70" s="1"/>
  <c r="F26" i="70"/>
  <c r="G26" i="70" s="1"/>
  <c r="F43" i="70"/>
  <c r="G43" i="70" s="1"/>
  <c r="H35" i="70"/>
  <c r="I35" i="70" s="1"/>
  <c r="H13" i="70"/>
  <c r="I13" i="70" s="1"/>
  <c r="H29" i="70"/>
  <c r="I29" i="70" s="1"/>
  <c r="H44" i="70"/>
  <c r="I44" i="70" s="1"/>
  <c r="J44" i="70" s="1"/>
  <c r="K44" i="70" s="1"/>
  <c r="F32" i="70"/>
  <c r="G32" i="70" s="1"/>
  <c r="J32" i="70" s="1"/>
  <c r="K32" i="70" s="1"/>
  <c r="J62" i="67"/>
  <c r="K62" i="67" s="1"/>
  <c r="I209" i="67"/>
  <c r="J182" i="67"/>
  <c r="K182" i="67" s="1"/>
  <c r="J74" i="67"/>
  <c r="K74" i="67" s="1"/>
  <c r="J158" i="67"/>
  <c r="K158" i="67" s="1"/>
  <c r="J91" i="66"/>
  <c r="H4" i="65"/>
  <c r="J18" i="67"/>
  <c r="K18" i="67" s="1"/>
  <c r="J204" i="67"/>
  <c r="K204" i="67" s="1"/>
  <c r="J36" i="67"/>
  <c r="K36" i="67" s="1"/>
  <c r="F242" i="68"/>
  <c r="G242" i="68" s="1"/>
  <c r="F243" i="68"/>
  <c r="G243" i="68" s="1"/>
  <c r="H242" i="68"/>
  <c r="I242" i="68" s="1"/>
  <c r="H243" i="68"/>
  <c r="I243" i="68" s="1"/>
  <c r="F240" i="68"/>
  <c r="G240" i="68" s="1"/>
  <c r="F241" i="68"/>
  <c r="G241" i="68" s="1"/>
  <c r="H240" i="68"/>
  <c r="I240" i="68" s="1"/>
  <c r="H241" i="68"/>
  <c r="I241" i="68" s="1"/>
  <c r="F235" i="68"/>
  <c r="F236" i="68"/>
  <c r="G236" i="68" s="1"/>
  <c r="H235" i="68"/>
  <c r="H236" i="68"/>
  <c r="I236" i="68" s="1"/>
  <c r="H234" i="68"/>
  <c r="I234" i="68" s="1"/>
  <c r="F234" i="68"/>
  <c r="G234" i="68" s="1"/>
  <c r="H228" i="68"/>
  <c r="I228" i="68" s="1"/>
  <c r="F228" i="68"/>
  <c r="G228" i="68" s="1"/>
  <c r="F232" i="68"/>
  <c r="G232" i="68" s="1"/>
  <c r="H230" i="68"/>
  <c r="I230" i="68" s="1"/>
  <c r="F233" i="68"/>
  <c r="G233" i="68" s="1"/>
  <c r="H231" i="68"/>
  <c r="I231" i="68" s="1"/>
  <c r="F229" i="68"/>
  <c r="G229" i="68" s="1"/>
  <c r="F231" i="68"/>
  <c r="G231" i="68" s="1"/>
  <c r="H229" i="68"/>
  <c r="I229" i="68" s="1"/>
  <c r="H232" i="68"/>
  <c r="I232" i="68" s="1"/>
  <c r="F230" i="68"/>
  <c r="G230" i="68" s="1"/>
  <c r="H233" i="68"/>
  <c r="I233" i="68" s="1"/>
  <c r="F225" i="68"/>
  <c r="G225" i="68" s="1"/>
  <c r="F226" i="68"/>
  <c r="G226" i="68" s="1"/>
  <c r="H225" i="68"/>
  <c r="I225" i="68" s="1"/>
  <c r="H226" i="68"/>
  <c r="I226" i="68" s="1"/>
  <c r="F222" i="68"/>
  <c r="G222" i="68" s="1"/>
  <c r="F223" i="68"/>
  <c r="G223" i="68" s="1"/>
  <c r="H222" i="68"/>
  <c r="I222" i="68" s="1"/>
  <c r="H223" i="68"/>
  <c r="I223" i="68" s="1"/>
  <c r="F220" i="68"/>
  <c r="G220" i="68" s="1"/>
  <c r="F221" i="68"/>
  <c r="G221" i="68" s="1"/>
  <c r="H219" i="68"/>
  <c r="I219" i="68" s="1"/>
  <c r="F219" i="68"/>
  <c r="G219" i="68" s="1"/>
  <c r="H220" i="68"/>
  <c r="I220" i="68" s="1"/>
  <c r="H221" i="68"/>
  <c r="I221" i="68" s="1"/>
  <c r="F218" i="68"/>
  <c r="G218" i="68" s="1"/>
  <c r="H218" i="68"/>
  <c r="I218" i="68" s="1"/>
  <c r="F216" i="68"/>
  <c r="G216" i="68" s="1"/>
  <c r="H214" i="68"/>
  <c r="I214" i="68" s="1"/>
  <c r="F213" i="68"/>
  <c r="G213" i="68" s="1"/>
  <c r="F217" i="68"/>
  <c r="G217" i="68" s="1"/>
  <c r="H215" i="68"/>
  <c r="I215" i="68" s="1"/>
  <c r="H216" i="68"/>
  <c r="I216" i="68" s="1"/>
  <c r="F214" i="68"/>
  <c r="G214" i="68" s="1"/>
  <c r="H217" i="68"/>
  <c r="I217" i="68" s="1"/>
  <c r="F215" i="68"/>
  <c r="G215" i="68" s="1"/>
  <c r="H213" i="68"/>
  <c r="I213" i="68" s="1"/>
  <c r="F211" i="68"/>
  <c r="G211" i="68" s="1"/>
  <c r="H209" i="68"/>
  <c r="I209" i="68" s="1"/>
  <c r="F212" i="68"/>
  <c r="G212" i="68" s="1"/>
  <c r="H210" i="68"/>
  <c r="I210" i="68" s="1"/>
  <c r="F208" i="68"/>
  <c r="G208" i="68" s="1"/>
  <c r="H211" i="68"/>
  <c r="I211" i="68" s="1"/>
  <c r="F209" i="68"/>
  <c r="G209" i="68" s="1"/>
  <c r="H212" i="68"/>
  <c r="I212" i="68" s="1"/>
  <c r="F210" i="68"/>
  <c r="G210" i="68" s="1"/>
  <c r="H208" i="68"/>
  <c r="I208" i="68" s="1"/>
  <c r="F204" i="68"/>
  <c r="G204" i="68" s="1"/>
  <c r="H202" i="68"/>
  <c r="I202" i="68" s="1"/>
  <c r="H201" i="68"/>
  <c r="I201" i="68" s="1"/>
  <c r="F205" i="68"/>
  <c r="G205" i="68" s="1"/>
  <c r="H203" i="68"/>
  <c r="I203" i="68" s="1"/>
  <c r="F201" i="68"/>
  <c r="G201" i="68" s="1"/>
  <c r="H204" i="68"/>
  <c r="I204" i="68" s="1"/>
  <c r="F202" i="68"/>
  <c r="G202" i="68" s="1"/>
  <c r="H205" i="68"/>
  <c r="I205" i="68" s="1"/>
  <c r="F203" i="68"/>
  <c r="G203" i="68" s="1"/>
  <c r="F198" i="68"/>
  <c r="G198" i="68" s="1"/>
  <c r="H198" i="68"/>
  <c r="I198" i="68" s="1"/>
  <c r="H199" i="68"/>
  <c r="I199" i="68" s="1"/>
  <c r="F199" i="68"/>
  <c r="G199" i="68" s="1"/>
  <c r="H197" i="68"/>
  <c r="I197" i="68" s="1"/>
  <c r="F197" i="68"/>
  <c r="G197" i="68" s="1"/>
  <c r="F195" i="68"/>
  <c r="G195" i="68" s="1"/>
  <c r="F196" i="68"/>
  <c r="G196" i="68" s="1"/>
  <c r="H195" i="68"/>
  <c r="I195" i="68" s="1"/>
  <c r="H196" i="68"/>
  <c r="I196" i="68" s="1"/>
  <c r="F192" i="68"/>
  <c r="G192" i="68" s="1"/>
  <c r="H190" i="68"/>
  <c r="I190" i="68" s="1"/>
  <c r="F193" i="68"/>
  <c r="G193" i="68" s="1"/>
  <c r="H191" i="68"/>
  <c r="I191" i="68" s="1"/>
  <c r="F189" i="68"/>
  <c r="G189" i="68" s="1"/>
  <c r="H192" i="68"/>
  <c r="I192" i="68" s="1"/>
  <c r="F190" i="68"/>
  <c r="G190" i="68" s="1"/>
  <c r="H193" i="68"/>
  <c r="I193" i="68" s="1"/>
  <c r="F191" i="68"/>
  <c r="G191" i="68" s="1"/>
  <c r="H189" i="68"/>
  <c r="I189" i="68" s="1"/>
  <c r="F186" i="68"/>
  <c r="G186" i="68" s="1"/>
  <c r="F187" i="68"/>
  <c r="G187" i="68" s="1"/>
  <c r="H186" i="68"/>
  <c r="I186" i="68" s="1"/>
  <c r="H187" i="68"/>
  <c r="I187" i="68" s="1"/>
  <c r="F184" i="68"/>
  <c r="G184" i="68" s="1"/>
  <c r="H185" i="68"/>
  <c r="I185" i="68" s="1"/>
  <c r="F185" i="68"/>
  <c r="G185" i="68" s="1"/>
  <c r="H184" i="68"/>
  <c r="I184" i="68" s="1"/>
  <c r="F180" i="68"/>
  <c r="G180" i="68" s="1"/>
  <c r="F181" i="68"/>
  <c r="G181" i="68" s="1"/>
  <c r="H180" i="68"/>
  <c r="I180" i="68" s="1"/>
  <c r="H181" i="68"/>
  <c r="I181" i="68" s="1"/>
  <c r="F178" i="68"/>
  <c r="G178" i="68" s="1"/>
  <c r="H176" i="68"/>
  <c r="I176" i="68" s="1"/>
  <c r="F179" i="68"/>
  <c r="G179" i="68" s="1"/>
  <c r="H177" i="68"/>
  <c r="I177" i="68" s="1"/>
  <c r="H178" i="68"/>
  <c r="I178" i="68" s="1"/>
  <c r="F176" i="68"/>
  <c r="G176" i="68" s="1"/>
  <c r="H179" i="68"/>
  <c r="I179" i="68" s="1"/>
  <c r="F177" i="68"/>
  <c r="G177" i="68" s="1"/>
  <c r="F171" i="68"/>
  <c r="G171" i="68" s="1"/>
  <c r="H172" i="68"/>
  <c r="I172" i="68" s="1"/>
  <c r="F172" i="68"/>
  <c r="G172" i="68" s="1"/>
  <c r="H171" i="68"/>
  <c r="I171" i="68" s="1"/>
  <c r="H170" i="68"/>
  <c r="I170" i="68" s="1"/>
  <c r="F170" i="68"/>
  <c r="G170" i="68" s="1"/>
  <c r="F168" i="68"/>
  <c r="G168" i="68" s="1"/>
  <c r="F169" i="68"/>
  <c r="G169" i="68" s="1"/>
  <c r="H168" i="68"/>
  <c r="I168" i="68" s="1"/>
  <c r="H169" i="68"/>
  <c r="I169" i="68" s="1"/>
  <c r="F166" i="68"/>
  <c r="G166" i="68" s="1"/>
  <c r="F167" i="68"/>
  <c r="G167" i="68" s="1"/>
  <c r="H166" i="68"/>
  <c r="I166" i="68" s="1"/>
  <c r="H167" i="68"/>
  <c r="I167" i="68" s="1"/>
  <c r="F165" i="68"/>
  <c r="G165" i="68" s="1"/>
  <c r="H164" i="68"/>
  <c r="I164" i="68" s="1"/>
  <c r="H165" i="68"/>
  <c r="I165" i="68" s="1"/>
  <c r="F164" i="68"/>
  <c r="G164" i="68" s="1"/>
  <c r="F159" i="68"/>
  <c r="G159" i="68" s="1"/>
  <c r="F160" i="68"/>
  <c r="G160" i="68" s="1"/>
  <c r="H159" i="68"/>
  <c r="I159" i="68" s="1"/>
  <c r="H160" i="68"/>
  <c r="I160" i="68" s="1"/>
  <c r="J167" i="67"/>
  <c r="K167" i="67" s="1"/>
  <c r="A152" i="67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191" i="67" s="1"/>
  <c r="A192" i="67" s="1"/>
  <c r="A193" i="67" s="1"/>
  <c r="A194" i="67" s="1"/>
  <c r="A195" i="67" s="1"/>
  <c r="A196" i="67" s="1"/>
  <c r="A197" i="67" s="1"/>
  <c r="A198" i="67" s="1"/>
  <c r="A199" i="67" s="1"/>
  <c r="A200" i="67" s="1"/>
  <c r="A201" i="67" s="1"/>
  <c r="A202" i="67" s="1"/>
  <c r="A203" i="67" s="1"/>
  <c r="A204" i="67" s="1"/>
  <c r="A205" i="67" s="1"/>
  <c r="A206" i="67" s="1"/>
  <c r="A207" i="67" s="1"/>
  <c r="A208" i="67" s="1"/>
  <c r="J151" i="67"/>
  <c r="K151" i="67" s="1"/>
  <c r="F245" i="68"/>
  <c r="G245" i="68" s="1"/>
  <c r="H239" i="68"/>
  <c r="I239" i="68" s="1"/>
  <c r="F237" i="68"/>
  <c r="G237" i="68" s="1"/>
  <c r="H224" i="68"/>
  <c r="I224" i="68" s="1"/>
  <c r="F206" i="68"/>
  <c r="G206" i="68" s="1"/>
  <c r="H244" i="68"/>
  <c r="I244" i="68" s="1"/>
  <c r="F238" i="68"/>
  <c r="G238" i="68" s="1"/>
  <c r="H227" i="68"/>
  <c r="I227" i="68" s="1"/>
  <c r="F207" i="68"/>
  <c r="G207" i="68" s="1"/>
  <c r="H200" i="68"/>
  <c r="I200" i="68" s="1"/>
  <c r="F188" i="68"/>
  <c r="G188" i="68" s="1"/>
  <c r="H245" i="68"/>
  <c r="I245" i="68" s="1"/>
  <c r="F239" i="68"/>
  <c r="G239" i="68" s="1"/>
  <c r="H237" i="68"/>
  <c r="I237" i="68" s="1"/>
  <c r="F224" i="68"/>
  <c r="G224" i="68" s="1"/>
  <c r="H206" i="68"/>
  <c r="I206" i="68" s="1"/>
  <c r="F194" i="68"/>
  <c r="G194" i="68" s="1"/>
  <c r="F244" i="68"/>
  <c r="G244" i="68" s="1"/>
  <c r="H194" i="68"/>
  <c r="I194" i="68" s="1"/>
  <c r="H182" i="68"/>
  <c r="I182" i="68" s="1"/>
  <c r="F174" i="68"/>
  <c r="G174" i="68" s="1"/>
  <c r="H163" i="68"/>
  <c r="I163" i="68" s="1"/>
  <c r="F161" i="68"/>
  <c r="G161" i="68" s="1"/>
  <c r="H157" i="68"/>
  <c r="I157" i="68" s="1"/>
  <c r="F155" i="68"/>
  <c r="G155" i="68" s="1"/>
  <c r="H153" i="68"/>
  <c r="I153" i="68" s="1"/>
  <c r="F173" i="68"/>
  <c r="G173" i="68" s="1"/>
  <c r="F158" i="68"/>
  <c r="G158" i="68" s="1"/>
  <c r="F154" i="68"/>
  <c r="G154" i="68" s="1"/>
  <c r="H183" i="68"/>
  <c r="I183" i="68" s="1"/>
  <c r="F175" i="68"/>
  <c r="G175" i="68" s="1"/>
  <c r="H173" i="68"/>
  <c r="I173" i="68" s="1"/>
  <c r="F162" i="68"/>
  <c r="G162" i="68" s="1"/>
  <c r="H158" i="68"/>
  <c r="I158" i="68" s="1"/>
  <c r="F156" i="68"/>
  <c r="G156" i="68" s="1"/>
  <c r="H154" i="68"/>
  <c r="I154" i="68" s="1"/>
  <c r="H238" i="68"/>
  <c r="I238" i="68" s="1"/>
  <c r="F183" i="68"/>
  <c r="G183" i="68" s="1"/>
  <c r="H175" i="68"/>
  <c r="I175" i="68" s="1"/>
  <c r="H162" i="68"/>
  <c r="I162" i="68" s="1"/>
  <c r="H207" i="68"/>
  <c r="I207" i="68" s="1"/>
  <c r="F200" i="68"/>
  <c r="G200" i="68" s="1"/>
  <c r="F182" i="68"/>
  <c r="G182" i="68" s="1"/>
  <c r="H174" i="68"/>
  <c r="I174" i="68" s="1"/>
  <c r="F163" i="68"/>
  <c r="G163" i="68" s="1"/>
  <c r="H161" i="68"/>
  <c r="I161" i="68" s="1"/>
  <c r="F157" i="68"/>
  <c r="G157" i="68" s="1"/>
  <c r="H155" i="68"/>
  <c r="I155" i="68" s="1"/>
  <c r="F153" i="68"/>
  <c r="G153" i="68" s="1"/>
  <c r="F227" i="68"/>
  <c r="G227" i="68" s="1"/>
  <c r="H188" i="68"/>
  <c r="I188" i="68" s="1"/>
  <c r="H156" i="68"/>
  <c r="I156" i="68" s="1"/>
  <c r="A43" i="68"/>
  <c r="A44" i="68" s="1"/>
  <c r="F132" i="68"/>
  <c r="G132" i="68" s="1"/>
  <c r="H130" i="68"/>
  <c r="I130" i="68" s="1"/>
  <c r="F128" i="68"/>
  <c r="G128" i="68" s="1"/>
  <c r="H126" i="68"/>
  <c r="I126" i="68" s="1"/>
  <c r="F124" i="68"/>
  <c r="G124" i="68" s="1"/>
  <c r="H122" i="68"/>
  <c r="I122" i="68" s="1"/>
  <c r="F120" i="68"/>
  <c r="G120" i="68" s="1"/>
  <c r="H118" i="68"/>
  <c r="I118" i="68" s="1"/>
  <c r="F116" i="68"/>
  <c r="G116" i="68" s="1"/>
  <c r="H114" i="68"/>
  <c r="I114" i="68" s="1"/>
  <c r="H125" i="68"/>
  <c r="I125" i="68" s="1"/>
  <c r="F123" i="68"/>
  <c r="G123" i="68" s="1"/>
  <c r="F119" i="68"/>
  <c r="G119" i="68" s="1"/>
  <c r="F115" i="68"/>
  <c r="G115" i="68" s="1"/>
  <c r="F133" i="68"/>
  <c r="G133" i="68" s="1"/>
  <c r="H131" i="68"/>
  <c r="I131" i="68" s="1"/>
  <c r="F129" i="68"/>
  <c r="G129" i="68" s="1"/>
  <c r="H127" i="68"/>
  <c r="I127" i="68" s="1"/>
  <c r="F125" i="68"/>
  <c r="G125" i="68" s="1"/>
  <c r="J125" i="68" s="1"/>
  <c r="K125" i="68" s="1"/>
  <c r="H123" i="68"/>
  <c r="I123" i="68" s="1"/>
  <c r="F121" i="68"/>
  <c r="G121" i="68" s="1"/>
  <c r="H119" i="68"/>
  <c r="I119" i="68" s="1"/>
  <c r="F117" i="68"/>
  <c r="G117" i="68" s="1"/>
  <c r="H115" i="68"/>
  <c r="I115" i="68" s="1"/>
  <c r="H133" i="68"/>
  <c r="I133" i="68" s="1"/>
  <c r="F131" i="68"/>
  <c r="G131" i="68" s="1"/>
  <c r="H129" i="68"/>
  <c r="I129" i="68" s="1"/>
  <c r="F127" i="68"/>
  <c r="G127" i="68" s="1"/>
  <c r="H117" i="68"/>
  <c r="I117" i="68" s="1"/>
  <c r="H132" i="68"/>
  <c r="I132" i="68" s="1"/>
  <c r="F130" i="68"/>
  <c r="G130" i="68" s="1"/>
  <c r="H128" i="68"/>
  <c r="I128" i="68" s="1"/>
  <c r="F126" i="68"/>
  <c r="G126" i="68" s="1"/>
  <c r="H124" i="68"/>
  <c r="I124" i="68" s="1"/>
  <c r="F122" i="68"/>
  <c r="G122" i="68" s="1"/>
  <c r="H120" i="68"/>
  <c r="I120" i="68" s="1"/>
  <c r="F118" i="68"/>
  <c r="G118" i="68" s="1"/>
  <c r="H116" i="68"/>
  <c r="I116" i="68" s="1"/>
  <c r="F114" i="68"/>
  <c r="G114" i="68" s="1"/>
  <c r="H121" i="68"/>
  <c r="I121" i="68" s="1"/>
  <c r="H105" i="68"/>
  <c r="I105" i="68" s="1"/>
  <c r="H104" i="68"/>
  <c r="I104" i="68" s="1"/>
  <c r="H103" i="68"/>
  <c r="I103" i="68" s="1"/>
  <c r="H102" i="68"/>
  <c r="I102" i="68" s="1"/>
  <c r="H101" i="68"/>
  <c r="I101" i="68" s="1"/>
  <c r="F105" i="68"/>
  <c r="G105" i="68" s="1"/>
  <c r="F104" i="68"/>
  <c r="G104" i="68" s="1"/>
  <c r="F103" i="68"/>
  <c r="G103" i="68" s="1"/>
  <c r="F102" i="68"/>
  <c r="G102" i="68" s="1"/>
  <c r="F101" i="68"/>
  <c r="G101" i="68" s="1"/>
  <c r="J142" i="67"/>
  <c r="K142" i="67" s="1"/>
  <c r="J128" i="67"/>
  <c r="K128" i="67" s="1"/>
  <c r="J192" i="67"/>
  <c r="K192" i="67" s="1"/>
  <c r="J126" i="67"/>
  <c r="K126" i="67" s="1"/>
  <c r="J146" i="67"/>
  <c r="K146" i="67" s="1"/>
  <c r="J163" i="67"/>
  <c r="K163" i="67" s="1"/>
  <c r="J131" i="67"/>
  <c r="K131" i="67" s="1"/>
  <c r="J129" i="67"/>
  <c r="K129" i="67" s="1"/>
  <c r="J133" i="67"/>
  <c r="K133" i="67" s="1"/>
  <c r="J130" i="67"/>
  <c r="K130" i="67" s="1"/>
  <c r="J132" i="67"/>
  <c r="K132" i="67" s="1"/>
  <c r="J44" i="67"/>
  <c r="K44" i="67" s="1"/>
  <c r="J208" i="67"/>
  <c r="K208" i="67" s="1"/>
  <c r="J150" i="67"/>
  <c r="K150" i="67" s="1"/>
  <c r="J154" i="67"/>
  <c r="K154" i="67" s="1"/>
  <c r="J113" i="67"/>
  <c r="K113" i="67" s="1"/>
  <c r="J120" i="67"/>
  <c r="K120" i="67" s="1"/>
  <c r="J92" i="67"/>
  <c r="K92" i="67" s="1"/>
  <c r="J86" i="67"/>
  <c r="K86" i="67" s="1"/>
  <c r="J16" i="67"/>
  <c r="K16" i="67" s="1"/>
  <c r="A479" i="65"/>
  <c r="A480" i="65" s="1"/>
  <c r="A482" i="65" s="1"/>
  <c r="A483" i="65" s="1"/>
  <c r="A484" i="65" s="1"/>
  <c r="A485" i="65" s="1"/>
  <c r="A486" i="65" s="1"/>
  <c r="A487" i="65" s="1"/>
  <c r="A488" i="65" s="1"/>
  <c r="A489" i="65" s="1"/>
  <c r="A490" i="65" s="1"/>
  <c r="A491" i="65" s="1"/>
  <c r="A492" i="65" s="1"/>
  <c r="A493" i="65" s="1"/>
  <c r="A494" i="65" s="1"/>
  <c r="A495" i="65" s="1"/>
  <c r="A496" i="65" s="1"/>
  <c r="A497" i="65" s="1"/>
  <c r="A498" i="65" s="1"/>
  <c r="A500" i="65" s="1"/>
  <c r="A501" i="65" s="1"/>
  <c r="A502" i="65" s="1"/>
  <c r="A503" i="65" s="1"/>
  <c r="A504" i="65" s="1"/>
  <c r="A505" i="65" s="1"/>
  <c r="A506" i="65" s="1"/>
  <c r="A508" i="65" s="1"/>
  <c r="A509" i="65" s="1"/>
  <c r="A510" i="65" s="1"/>
  <c r="A511" i="65" s="1"/>
  <c r="A512" i="65" s="1"/>
  <c r="A513" i="65" s="1"/>
  <c r="A514" i="65" s="1"/>
  <c r="A515" i="65" s="1"/>
  <c r="A516" i="65" s="1"/>
  <c r="A518" i="65" s="1"/>
  <c r="A519" i="65" s="1"/>
  <c r="A520" i="65" s="1"/>
  <c r="A521" i="65" s="1"/>
  <c r="A522" i="65" s="1"/>
  <c r="A523" i="65" s="1"/>
  <c r="A524" i="65" s="1"/>
  <c r="A525" i="65" s="1"/>
  <c r="A526" i="65" s="1"/>
  <c r="A527" i="65" s="1"/>
  <c r="A529" i="65" s="1"/>
  <c r="A530" i="65" s="1"/>
  <c r="A531" i="65" s="1"/>
  <c r="A532" i="65" s="1"/>
  <c r="A533" i="65" s="1"/>
  <c r="A534" i="65" s="1"/>
  <c r="A535" i="65" s="1"/>
  <c r="A536" i="65" s="1"/>
  <c r="A537" i="65" s="1"/>
  <c r="A538" i="65" s="1"/>
  <c r="A539" i="65" s="1"/>
  <c r="A540" i="65" s="1"/>
  <c r="A541" i="65" s="1"/>
  <c r="A542" i="65" s="1"/>
  <c r="A543" i="65" s="1"/>
  <c r="A544" i="65" s="1"/>
  <c r="A545" i="65" s="1"/>
  <c r="A546" i="65" s="1"/>
  <c r="A547" i="65" s="1"/>
  <c r="A548" i="65" s="1"/>
  <c r="A549" i="65" s="1"/>
  <c r="A550" i="65" s="1"/>
  <c r="A551" i="65" s="1"/>
  <c r="A553" i="65" s="1"/>
  <c r="A554" i="65" s="1"/>
  <c r="A555" i="65" s="1"/>
  <c r="A556" i="65" s="1"/>
  <c r="A557" i="65" s="1"/>
  <c r="A559" i="65" s="1"/>
  <c r="A560" i="65" s="1"/>
  <c r="A561" i="65" s="1"/>
  <c r="A562" i="65" s="1"/>
  <c r="A563" i="65" s="1"/>
  <c r="A564" i="65" s="1"/>
  <c r="A565" i="65" s="1"/>
  <c r="A566" i="65" s="1"/>
  <c r="A567" i="65" s="1"/>
  <c r="A568" i="65" s="1"/>
  <c r="A569" i="65" s="1"/>
  <c r="A570" i="65" s="1"/>
  <c r="A571" i="65" s="1"/>
  <c r="A572" i="65" s="1"/>
  <c r="J51" i="67"/>
  <c r="K51" i="67" s="1"/>
  <c r="J58" i="67"/>
  <c r="K58" i="67" s="1"/>
  <c r="J77" i="67"/>
  <c r="K77" i="67" s="1"/>
  <c r="J53" i="67"/>
  <c r="K53" i="67" s="1"/>
  <c r="J57" i="67"/>
  <c r="K57" i="67" s="1"/>
  <c r="H151" i="68"/>
  <c r="I151" i="68" s="1"/>
  <c r="F151" i="68"/>
  <c r="G151" i="68" s="1"/>
  <c r="F144" i="68"/>
  <c r="G144" i="68" s="1"/>
  <c r="H144" i="68"/>
  <c r="I144" i="68" s="1"/>
  <c r="H139" i="68"/>
  <c r="I139" i="68" s="1"/>
  <c r="F139" i="68"/>
  <c r="G139" i="68" s="1"/>
  <c r="F112" i="68"/>
  <c r="G112" i="68" s="1"/>
  <c r="H112" i="68"/>
  <c r="I112" i="68" s="1"/>
  <c r="F109" i="68"/>
  <c r="G109" i="68" s="1"/>
  <c r="H109" i="68"/>
  <c r="I109" i="68" s="1"/>
  <c r="F98" i="68"/>
  <c r="G98" i="68" s="1"/>
  <c r="H98" i="68"/>
  <c r="I98" i="68" s="1"/>
  <c r="F99" i="68"/>
  <c r="G99" i="68" s="1"/>
  <c r="H99" i="68"/>
  <c r="I99" i="68" s="1"/>
  <c r="F93" i="68"/>
  <c r="G93" i="68" s="1"/>
  <c r="H93" i="68"/>
  <c r="I93" i="68" s="1"/>
  <c r="H82" i="68"/>
  <c r="I82" i="68" s="1"/>
  <c r="F82" i="68"/>
  <c r="G82" i="68" s="1"/>
  <c r="F73" i="68"/>
  <c r="G73" i="68" s="1"/>
  <c r="H73" i="68"/>
  <c r="I73" i="68" s="1"/>
  <c r="F66" i="68"/>
  <c r="G66" i="68" s="1"/>
  <c r="H66" i="68"/>
  <c r="I66" i="68" s="1"/>
  <c r="F64" i="68"/>
  <c r="G64" i="68" s="1"/>
  <c r="H64" i="68"/>
  <c r="I64" i="68" s="1"/>
  <c r="F62" i="68"/>
  <c r="G62" i="68" s="1"/>
  <c r="H62" i="68"/>
  <c r="I62" i="68" s="1"/>
  <c r="H59" i="68"/>
  <c r="I59" i="68" s="1"/>
  <c r="F59" i="68"/>
  <c r="G59" i="68" s="1"/>
  <c r="F57" i="68"/>
  <c r="G57" i="68" s="1"/>
  <c r="H57" i="68"/>
  <c r="I57" i="68" s="1"/>
  <c r="F56" i="68"/>
  <c r="G56" i="68" s="1"/>
  <c r="H56" i="68"/>
  <c r="I56" i="68" s="1"/>
  <c r="F54" i="68"/>
  <c r="G54" i="68" s="1"/>
  <c r="H54" i="68"/>
  <c r="I54" i="68" s="1"/>
  <c r="F48" i="68"/>
  <c r="G48" i="68" s="1"/>
  <c r="H48" i="68"/>
  <c r="I48" i="68" s="1"/>
  <c r="F46" i="68"/>
  <c r="G46" i="68" s="1"/>
  <c r="H46" i="68"/>
  <c r="I46" i="68" s="1"/>
  <c r="F44" i="68"/>
  <c r="G44" i="68" s="1"/>
  <c r="H44" i="68"/>
  <c r="I44" i="68" s="1"/>
  <c r="F42" i="68"/>
  <c r="G42" i="68" s="1"/>
  <c r="H42" i="68"/>
  <c r="I42" i="68" s="1"/>
  <c r="F43" i="68"/>
  <c r="G43" i="68" s="1"/>
  <c r="H43" i="68"/>
  <c r="I43" i="68" s="1"/>
  <c r="F45" i="68"/>
  <c r="G45" i="68" s="1"/>
  <c r="H45" i="68"/>
  <c r="I45" i="68" s="1"/>
  <c r="F34" i="68"/>
  <c r="G34" i="68" s="1"/>
  <c r="H34" i="68"/>
  <c r="I34" i="68" s="1"/>
  <c r="F36" i="68"/>
  <c r="G36" i="68" s="1"/>
  <c r="F37" i="68"/>
  <c r="G37" i="68" s="1"/>
  <c r="H35" i="68"/>
  <c r="I35" i="68" s="1"/>
  <c r="H36" i="68"/>
  <c r="I36" i="68" s="1"/>
  <c r="H37" i="68"/>
  <c r="I37" i="68" s="1"/>
  <c r="F35" i="68"/>
  <c r="G35" i="68" s="1"/>
  <c r="F30" i="68"/>
  <c r="G30" i="68" s="1"/>
  <c r="H30" i="68"/>
  <c r="I30" i="68" s="1"/>
  <c r="F28" i="68"/>
  <c r="G28" i="68" s="1"/>
  <c r="F29" i="68"/>
  <c r="G29" i="68" s="1"/>
  <c r="H28" i="68"/>
  <c r="I28" i="68" s="1"/>
  <c r="H29" i="68"/>
  <c r="I29" i="68" s="1"/>
  <c r="F27" i="68"/>
  <c r="G27" i="68" s="1"/>
  <c r="H27" i="68"/>
  <c r="I27" i="68" s="1"/>
  <c r="F26" i="68"/>
  <c r="G26" i="68" s="1"/>
  <c r="H26" i="68"/>
  <c r="I26" i="68" s="1"/>
  <c r="F25" i="68"/>
  <c r="G25" i="68" s="1"/>
  <c r="H25" i="68"/>
  <c r="I25" i="68" s="1"/>
  <c r="F16" i="68"/>
  <c r="G16" i="68" s="1"/>
  <c r="H16" i="68"/>
  <c r="I16" i="68" s="1"/>
  <c r="H17" i="68"/>
  <c r="I17" i="68" s="1"/>
  <c r="F17" i="68"/>
  <c r="G17" i="68" s="1"/>
  <c r="H15" i="68"/>
  <c r="I15" i="68" s="1"/>
  <c r="F15" i="68"/>
  <c r="G15" i="68" s="1"/>
  <c r="H14" i="68"/>
  <c r="I14" i="68" s="1"/>
  <c r="F14" i="68"/>
  <c r="G14" i="68" s="1"/>
  <c r="J59" i="67"/>
  <c r="K59" i="67" s="1"/>
  <c r="J54" i="67"/>
  <c r="K54" i="67" s="1"/>
  <c r="J55" i="67"/>
  <c r="K55" i="67" s="1"/>
  <c r="J56" i="67"/>
  <c r="K56" i="67" s="1"/>
  <c r="J52" i="67"/>
  <c r="K52" i="67" s="1"/>
  <c r="J26" i="67"/>
  <c r="K26" i="67" s="1"/>
  <c r="J50" i="67"/>
  <c r="K50" i="67" s="1"/>
  <c r="J24" i="67"/>
  <c r="K24" i="67" s="1"/>
  <c r="J103" i="67"/>
  <c r="K103" i="67" s="1"/>
  <c r="J116" i="67"/>
  <c r="K116" i="67" s="1"/>
  <c r="J60" i="67"/>
  <c r="K60" i="67" s="1"/>
  <c r="J78" i="67"/>
  <c r="K78" i="67" s="1"/>
  <c r="J25" i="67"/>
  <c r="K25" i="67" s="1"/>
  <c r="J101" i="67"/>
  <c r="K101" i="67" s="1"/>
  <c r="J157" i="67"/>
  <c r="K157" i="67" s="1"/>
  <c r="J194" i="67"/>
  <c r="K194" i="67" s="1"/>
  <c r="J69" i="67"/>
  <c r="K69" i="67" s="1"/>
  <c r="J102" i="67"/>
  <c r="K102" i="67" s="1"/>
  <c r="J100" i="67"/>
  <c r="K100" i="67" s="1"/>
  <c r="J139" i="67"/>
  <c r="K139" i="67" s="1"/>
  <c r="J134" i="67"/>
  <c r="K134" i="67" s="1"/>
  <c r="J181" i="67"/>
  <c r="K181" i="67" s="1"/>
  <c r="J159" i="67"/>
  <c r="K159" i="67" s="1"/>
  <c r="J196" i="67"/>
  <c r="K196" i="67" s="1"/>
  <c r="J42" i="67"/>
  <c r="K42" i="67" s="1"/>
  <c r="J117" i="67"/>
  <c r="K117" i="67" s="1"/>
  <c r="J166" i="67"/>
  <c r="K166" i="67" s="1"/>
  <c r="J187" i="67"/>
  <c r="K187" i="67" s="1"/>
  <c r="J138" i="67"/>
  <c r="K138" i="67" s="1"/>
  <c r="J153" i="67"/>
  <c r="K153" i="67" s="1"/>
  <c r="J165" i="67"/>
  <c r="K165" i="67" s="1"/>
  <c r="J177" i="67"/>
  <c r="K177" i="67" s="1"/>
  <c r="J170" i="67"/>
  <c r="K170" i="67" s="1"/>
  <c r="J188" i="67"/>
  <c r="K188" i="67" s="1"/>
  <c r="J135" i="67"/>
  <c r="K135" i="67" s="1"/>
  <c r="J98" i="67"/>
  <c r="K98" i="67" s="1"/>
  <c r="J207" i="67"/>
  <c r="K207" i="67" s="1"/>
  <c r="J136" i="67"/>
  <c r="K136" i="67" s="1"/>
  <c r="J155" i="67"/>
  <c r="K155" i="67" s="1"/>
  <c r="J162" i="67"/>
  <c r="K162" i="67" s="1"/>
  <c r="J189" i="67"/>
  <c r="K189" i="67" s="1"/>
  <c r="J61" i="67"/>
  <c r="K61" i="67" s="1"/>
  <c r="J93" i="67"/>
  <c r="K93" i="67" s="1"/>
  <c r="J23" i="67"/>
  <c r="K23" i="67" s="1"/>
  <c r="J191" i="67"/>
  <c r="K191" i="67" s="1"/>
  <c r="J70" i="67"/>
  <c r="K70" i="67" s="1"/>
  <c r="J195" i="67"/>
  <c r="K195" i="67" s="1"/>
  <c r="J22" i="67"/>
  <c r="K22" i="67" s="1"/>
  <c r="J19" i="67"/>
  <c r="K19" i="67" s="1"/>
  <c r="J124" i="67"/>
  <c r="K124" i="67" s="1"/>
  <c r="J147" i="67"/>
  <c r="K147" i="67" s="1"/>
  <c r="J118" i="67"/>
  <c r="K118" i="67" s="1"/>
  <c r="J15" i="67"/>
  <c r="K15" i="67" s="1"/>
  <c r="J43" i="67"/>
  <c r="K43" i="67" s="1"/>
  <c r="J85" i="67"/>
  <c r="K85" i="67" s="1"/>
  <c r="J183" i="67"/>
  <c r="K183" i="67" s="1"/>
  <c r="J94" i="67"/>
  <c r="K94" i="67" s="1"/>
  <c r="J35" i="67"/>
  <c r="K35" i="67" s="1"/>
  <c r="J112" i="67"/>
  <c r="K112" i="67" s="1"/>
  <c r="J114" i="67"/>
  <c r="K114" i="67" s="1"/>
  <c r="J17" i="67"/>
  <c r="K17" i="67" s="1"/>
  <c r="J175" i="67"/>
  <c r="K175" i="67" s="1"/>
  <c r="J169" i="67"/>
  <c r="K169" i="67" s="1"/>
  <c r="J171" i="67"/>
  <c r="K171" i="67" s="1"/>
  <c r="J14" i="67"/>
  <c r="K14" i="67" s="1"/>
  <c r="J121" i="67"/>
  <c r="K121" i="67" s="1"/>
  <c r="J180" i="67"/>
  <c r="K180" i="67" s="1"/>
  <c r="J110" i="67"/>
  <c r="K110" i="67" s="1"/>
  <c r="J34" i="67"/>
  <c r="K34" i="67" s="1"/>
  <c r="J143" i="67"/>
  <c r="K143" i="67" s="1"/>
  <c r="J202" i="67"/>
  <c r="K202" i="67" s="1"/>
  <c r="J205" i="67"/>
  <c r="K205" i="67" s="1"/>
  <c r="J193" i="67"/>
  <c r="K193" i="67" s="1"/>
  <c r="J72" i="67"/>
  <c r="K72" i="67" s="1"/>
  <c r="J197" i="67"/>
  <c r="K197" i="67" s="1"/>
  <c r="J76" i="67"/>
  <c r="K76" i="67" s="1"/>
  <c r="J67" i="67"/>
  <c r="K67" i="67" s="1"/>
  <c r="J99" i="67"/>
  <c r="K99" i="67" s="1"/>
  <c r="J199" i="67"/>
  <c r="K199" i="67" s="1"/>
  <c r="J66" i="67"/>
  <c r="K66" i="67" s="1"/>
  <c r="J13" i="67"/>
  <c r="K13" i="67" s="1"/>
  <c r="J12" i="67"/>
  <c r="J160" i="67"/>
  <c r="K160" i="67" s="1"/>
  <c r="J178" i="67"/>
  <c r="K178" i="67" s="1"/>
  <c r="J31" i="67"/>
  <c r="K31" i="67" s="1"/>
  <c r="J73" i="67"/>
  <c r="K73" i="67" s="1"/>
  <c r="J111" i="67"/>
  <c r="K111" i="67" s="1"/>
  <c r="J38" i="67"/>
  <c r="K38" i="67" s="1"/>
  <c r="J80" i="67"/>
  <c r="K80" i="67" s="1"/>
  <c r="J28" i="67"/>
  <c r="K28" i="67" s="1"/>
  <c r="J71" i="67"/>
  <c r="K71" i="67" s="1"/>
  <c r="J109" i="67"/>
  <c r="K109" i="67" s="1"/>
  <c r="J164" i="67"/>
  <c r="K164" i="67" s="1"/>
  <c r="J104" i="67"/>
  <c r="K104" i="67" s="1"/>
  <c r="F106" i="67"/>
  <c r="G106" i="67" s="1"/>
  <c r="J106" i="67" s="1"/>
  <c r="K106" i="67" s="1"/>
  <c r="F105" i="67"/>
  <c r="G105" i="67" s="1"/>
  <c r="J105" i="67" s="1"/>
  <c r="K105" i="67" s="1"/>
  <c r="F143" i="68"/>
  <c r="G143" i="68" s="1"/>
  <c r="F113" i="68"/>
  <c r="G113" i="68" s="1"/>
  <c r="F95" i="68"/>
  <c r="G95" i="68" s="1"/>
  <c r="F145" i="68"/>
  <c r="G145" i="68" s="1"/>
  <c r="F135" i="68"/>
  <c r="G135" i="68" s="1"/>
  <c r="H143" i="68"/>
  <c r="I143" i="68" s="1"/>
  <c r="H113" i="68"/>
  <c r="I113" i="68" s="1"/>
  <c r="H95" i="68"/>
  <c r="I95" i="68" s="1"/>
  <c r="F152" i="68"/>
  <c r="G152" i="68" s="1"/>
  <c r="H86" i="68"/>
  <c r="I86" i="68" s="1"/>
  <c r="H76" i="68"/>
  <c r="I76" i="68" s="1"/>
  <c r="H68" i="68"/>
  <c r="I68" i="68" s="1"/>
  <c r="H40" i="68"/>
  <c r="I40" i="68" s="1"/>
  <c r="H87" i="68"/>
  <c r="I87" i="68" s="1"/>
  <c r="H77" i="68"/>
  <c r="I77" i="68" s="1"/>
  <c r="H55" i="68"/>
  <c r="I55" i="68" s="1"/>
  <c r="F86" i="68"/>
  <c r="G86" i="68" s="1"/>
  <c r="F76" i="68"/>
  <c r="G76" i="68" s="1"/>
  <c r="F68" i="68"/>
  <c r="G68" i="68" s="1"/>
  <c r="F40" i="68"/>
  <c r="G40" i="68" s="1"/>
  <c r="H67" i="68"/>
  <c r="I67" i="68" s="1"/>
  <c r="F39" i="68"/>
  <c r="G39" i="68" s="1"/>
  <c r="F22" i="68"/>
  <c r="G22" i="68" s="1"/>
  <c r="H108" i="68"/>
  <c r="I108" i="68" s="1"/>
  <c r="H49" i="68"/>
  <c r="I49" i="68" s="1"/>
  <c r="F23" i="68"/>
  <c r="G23" i="68" s="1"/>
  <c r="H149" i="68"/>
  <c r="I149" i="68" s="1"/>
  <c r="H51" i="68"/>
  <c r="I51" i="68" s="1"/>
  <c r="F24" i="68"/>
  <c r="G24" i="68" s="1"/>
  <c r="F12" i="68"/>
  <c r="G12" i="68" s="1"/>
  <c r="F31" i="68"/>
  <c r="G31" i="68" s="1"/>
  <c r="F77" i="68"/>
  <c r="G77" i="68" s="1"/>
  <c r="F147" i="68"/>
  <c r="G147" i="68" s="1"/>
  <c r="H150" i="68"/>
  <c r="I150" i="68" s="1"/>
  <c r="H141" i="68"/>
  <c r="I141" i="68" s="1"/>
  <c r="H110" i="68"/>
  <c r="I110" i="68" s="1"/>
  <c r="H92" i="68"/>
  <c r="I92" i="68" s="1"/>
  <c r="H152" i="68"/>
  <c r="I152" i="68" s="1"/>
  <c r="H142" i="68"/>
  <c r="I142" i="68" s="1"/>
  <c r="H111" i="68"/>
  <c r="I111" i="68" s="1"/>
  <c r="H94" i="68"/>
  <c r="I94" i="68" s="1"/>
  <c r="F150" i="68"/>
  <c r="G150" i="68" s="1"/>
  <c r="F141" i="68"/>
  <c r="G141" i="68" s="1"/>
  <c r="F110" i="68"/>
  <c r="G110" i="68" s="1"/>
  <c r="F92" i="68"/>
  <c r="G92" i="68" s="1"/>
  <c r="H135" i="68"/>
  <c r="I135" i="68" s="1"/>
  <c r="F83" i="68"/>
  <c r="G83" i="68" s="1"/>
  <c r="F74" i="68"/>
  <c r="G74" i="68" s="1"/>
  <c r="F65" i="68"/>
  <c r="G65" i="68" s="1"/>
  <c r="F52" i="68"/>
  <c r="G52" i="68" s="1"/>
  <c r="H140" i="68"/>
  <c r="I140" i="68" s="1"/>
  <c r="F85" i="68"/>
  <c r="G85" i="68" s="1"/>
  <c r="F75" i="68"/>
  <c r="G75" i="68" s="1"/>
  <c r="F67" i="68"/>
  <c r="G67" i="68" s="1"/>
  <c r="J4" i="69"/>
  <c r="F94" i="68"/>
  <c r="G94" i="68" s="1"/>
  <c r="H83" i="68"/>
  <c r="I83" i="68" s="1"/>
  <c r="H74" i="68"/>
  <c r="I74" i="68" s="1"/>
  <c r="H65" i="68"/>
  <c r="I65" i="68" s="1"/>
  <c r="H52" i="68"/>
  <c r="I52" i="68" s="1"/>
  <c r="F63" i="68"/>
  <c r="G63" i="68" s="1"/>
  <c r="H38" i="68"/>
  <c r="I38" i="68" s="1"/>
  <c r="H20" i="68"/>
  <c r="I20" i="68" s="1"/>
  <c r="F87" i="68"/>
  <c r="G87" i="68" s="1"/>
  <c r="F41" i="68"/>
  <c r="G41" i="68" s="1"/>
  <c r="H21" i="68"/>
  <c r="I21" i="68" s="1"/>
  <c r="F97" i="68"/>
  <c r="G97" i="68" s="1"/>
  <c r="F49" i="68"/>
  <c r="G49" i="68" s="1"/>
  <c r="H22" i="68"/>
  <c r="I22" i="68" s="1"/>
  <c r="H60" i="68"/>
  <c r="I60" i="68" s="1"/>
  <c r="H79" i="68"/>
  <c r="I79" i="68" s="1"/>
  <c r="H53" i="68"/>
  <c r="I53" i="68" s="1"/>
  <c r="H23" i="68"/>
  <c r="I23" i="68" s="1"/>
  <c r="F148" i="68"/>
  <c r="G148" i="68" s="1"/>
  <c r="F138" i="68"/>
  <c r="G138" i="68" s="1"/>
  <c r="F107" i="68"/>
  <c r="G107" i="68" s="1"/>
  <c r="F90" i="68"/>
  <c r="G90" i="68" s="1"/>
  <c r="F149" i="68"/>
  <c r="G149" i="68" s="1"/>
  <c r="F140" i="68"/>
  <c r="G140" i="68" s="1"/>
  <c r="F108" i="68"/>
  <c r="G108" i="68" s="1"/>
  <c r="F91" i="68"/>
  <c r="G91" i="68" s="1"/>
  <c r="H148" i="68"/>
  <c r="I148" i="68" s="1"/>
  <c r="H138" i="68"/>
  <c r="I138" i="68" s="1"/>
  <c r="H107" i="68"/>
  <c r="I107" i="68" s="1"/>
  <c r="H90" i="68"/>
  <c r="I90" i="68" s="1"/>
  <c r="F111" i="68"/>
  <c r="G111" i="68" s="1"/>
  <c r="H80" i="68"/>
  <c r="I80" i="68" s="1"/>
  <c r="H71" i="68"/>
  <c r="I71" i="68" s="1"/>
  <c r="H61" i="68"/>
  <c r="I61" i="68" s="1"/>
  <c r="H50" i="68"/>
  <c r="I50" i="68" s="1"/>
  <c r="F137" i="68"/>
  <c r="G137" i="68" s="1"/>
  <c r="H81" i="68"/>
  <c r="I81" i="68" s="1"/>
  <c r="H72" i="68"/>
  <c r="I72" i="68" s="1"/>
  <c r="H63" i="68"/>
  <c r="I63" i="68" s="1"/>
  <c r="H145" i="68"/>
  <c r="I145" i="68" s="1"/>
  <c r="F89" i="68"/>
  <c r="G89" i="68" s="1"/>
  <c r="F80" i="68"/>
  <c r="G80" i="68" s="1"/>
  <c r="F71" i="68"/>
  <c r="G71" i="68" s="1"/>
  <c r="F61" i="68"/>
  <c r="G61" i="68" s="1"/>
  <c r="F50" i="68"/>
  <c r="G50" i="68" s="1"/>
  <c r="H85" i="68"/>
  <c r="I85" i="68" s="1"/>
  <c r="F53" i="68"/>
  <c r="G53" i="68" s="1"/>
  <c r="F32" i="68"/>
  <c r="G32" i="68" s="1"/>
  <c r="F18" i="68"/>
  <c r="G18" i="68" s="1"/>
  <c r="H70" i="68"/>
  <c r="I70" i="68" s="1"/>
  <c r="F33" i="68"/>
  <c r="G33" i="68" s="1"/>
  <c r="F19" i="68"/>
  <c r="G19" i="68" s="1"/>
  <c r="H75" i="68"/>
  <c r="I75" i="68" s="1"/>
  <c r="F38" i="68"/>
  <c r="G38" i="68" s="1"/>
  <c r="F20" i="68"/>
  <c r="G20" i="68" s="1"/>
  <c r="F51" i="68"/>
  <c r="G51" i="68" s="1"/>
  <c r="F55" i="68"/>
  <c r="G55" i="68" s="1"/>
  <c r="H19" i="68"/>
  <c r="I19" i="68" s="1"/>
  <c r="F21" i="68"/>
  <c r="G21" i="68" s="1"/>
  <c r="H146" i="68"/>
  <c r="I146" i="68" s="1"/>
  <c r="H136" i="68"/>
  <c r="I136" i="68" s="1"/>
  <c r="H96" i="68"/>
  <c r="I96" i="68" s="1"/>
  <c r="H147" i="68"/>
  <c r="I147" i="68" s="1"/>
  <c r="H137" i="68"/>
  <c r="I137" i="68" s="1"/>
  <c r="H97" i="68"/>
  <c r="I97" i="68" s="1"/>
  <c r="H89" i="68"/>
  <c r="I89" i="68" s="1"/>
  <c r="F146" i="68"/>
  <c r="G146" i="68" s="1"/>
  <c r="F136" i="68"/>
  <c r="G136" i="68" s="1"/>
  <c r="F96" i="68"/>
  <c r="G96" i="68" s="1"/>
  <c r="F88" i="68"/>
  <c r="G88" i="68" s="1"/>
  <c r="F78" i="68"/>
  <c r="G78" i="68" s="1"/>
  <c r="F69" i="68"/>
  <c r="G69" i="68" s="1"/>
  <c r="F58" i="68"/>
  <c r="G58" i="68" s="1"/>
  <c r="F47" i="68"/>
  <c r="G47" i="68" s="1"/>
  <c r="H91" i="68"/>
  <c r="I91" i="68" s="1"/>
  <c r="F79" i="68"/>
  <c r="G79" i="68" s="1"/>
  <c r="F70" i="68"/>
  <c r="G70" i="68" s="1"/>
  <c r="F60" i="68"/>
  <c r="G60" i="68" s="1"/>
  <c r="F142" i="68"/>
  <c r="G142" i="68" s="1"/>
  <c r="H88" i="68"/>
  <c r="I88" i="68" s="1"/>
  <c r="H78" i="68"/>
  <c r="I78" i="68" s="1"/>
  <c r="H69" i="68"/>
  <c r="I69" i="68" s="1"/>
  <c r="H58" i="68"/>
  <c r="I58" i="68" s="1"/>
  <c r="H47" i="68"/>
  <c r="I47" i="68" s="1"/>
  <c r="F81" i="68"/>
  <c r="G81" i="68" s="1"/>
  <c r="H41" i="68"/>
  <c r="I41" i="68" s="1"/>
  <c r="H24" i="68"/>
  <c r="I24" i="68" s="1"/>
  <c r="H12" i="68"/>
  <c r="I12" i="68" s="1"/>
  <c r="H31" i="68"/>
  <c r="I31" i="68" s="1"/>
  <c r="H13" i="68"/>
  <c r="I13" i="68" s="1"/>
  <c r="F72" i="68"/>
  <c r="G72" i="68" s="1"/>
  <c r="H32" i="68"/>
  <c r="I32" i="68" s="1"/>
  <c r="H18" i="68"/>
  <c r="I18" i="68" s="1"/>
  <c r="H33" i="68"/>
  <c r="I33" i="68" s="1"/>
  <c r="H39" i="68"/>
  <c r="I39" i="68" s="1"/>
  <c r="F13" i="68"/>
  <c r="G13" i="68" s="1"/>
  <c r="J203" i="67"/>
  <c r="K203" i="67" s="1"/>
  <c r="J140" i="67"/>
  <c r="K140" i="67" s="1"/>
  <c r="J122" i="67"/>
  <c r="K122" i="67" s="1"/>
  <c r="K12" i="66"/>
  <c r="J33" i="67"/>
  <c r="K33" i="67" s="1"/>
  <c r="J75" i="67"/>
  <c r="K75" i="67" s="1"/>
  <c r="J21" i="67"/>
  <c r="K21" i="67" s="1"/>
  <c r="J20" i="67"/>
  <c r="K20" i="67" s="1"/>
  <c r="J184" i="67"/>
  <c r="K184" i="67" s="1"/>
  <c r="J190" i="67"/>
  <c r="K190" i="67" s="1"/>
  <c r="J30" i="67"/>
  <c r="K30" i="67" s="1"/>
  <c r="J39" i="67"/>
  <c r="K39" i="67" s="1"/>
  <c r="J81" i="67"/>
  <c r="K81" i="67" s="1"/>
  <c r="J46" i="67"/>
  <c r="K46" i="67" s="1"/>
  <c r="J88" i="67"/>
  <c r="K88" i="67" s="1"/>
  <c r="J37" i="67"/>
  <c r="K37" i="67" s="1"/>
  <c r="J79" i="67"/>
  <c r="K79" i="67" s="1"/>
  <c r="J168" i="67"/>
  <c r="K168" i="67" s="1"/>
  <c r="J172" i="67"/>
  <c r="K172" i="67" s="1"/>
  <c r="J152" i="67"/>
  <c r="K152" i="67" s="1"/>
  <c r="J123" i="67"/>
  <c r="K123" i="67" s="1"/>
  <c r="J186" i="67"/>
  <c r="K186" i="67" s="1"/>
  <c r="J156" i="67"/>
  <c r="K156" i="67" s="1"/>
  <c r="J41" i="67"/>
  <c r="K41" i="67" s="1"/>
  <c r="J83" i="67"/>
  <c r="K83" i="67" s="1"/>
  <c r="J48" i="67"/>
  <c r="K48" i="67" s="1"/>
  <c r="J107" i="67"/>
  <c r="K107" i="67" s="1"/>
  <c r="J179" i="67"/>
  <c r="K179" i="67" s="1"/>
  <c r="J161" i="67"/>
  <c r="K161" i="67" s="1"/>
  <c r="J198" i="67"/>
  <c r="K198" i="67" s="1"/>
  <c r="J201" i="67"/>
  <c r="K201" i="67" s="1"/>
  <c r="J40" i="67"/>
  <c r="K40" i="67" s="1"/>
  <c r="J27" i="67"/>
  <c r="K27" i="67" s="1"/>
  <c r="J47" i="67"/>
  <c r="K47" i="67" s="1"/>
  <c r="J89" i="67"/>
  <c r="K89" i="67" s="1"/>
  <c r="J64" i="67"/>
  <c r="K64" i="67" s="1"/>
  <c r="J96" i="67"/>
  <c r="K96" i="67" s="1"/>
  <c r="J45" i="67"/>
  <c r="K45" i="67" s="1"/>
  <c r="J87" i="67"/>
  <c r="K87" i="67" s="1"/>
  <c r="J174" i="67"/>
  <c r="K174" i="67" s="1"/>
  <c r="J173" i="67"/>
  <c r="K173" i="67" s="1"/>
  <c r="J200" i="67"/>
  <c r="K200" i="67" s="1"/>
  <c r="J127" i="67"/>
  <c r="K127" i="67" s="1"/>
  <c r="J141" i="67"/>
  <c r="K141" i="67" s="1"/>
  <c r="J144" i="67"/>
  <c r="K144" i="67" s="1"/>
  <c r="J145" i="67"/>
  <c r="K145" i="67" s="1"/>
  <c r="J149" i="67"/>
  <c r="K149" i="67" s="1"/>
  <c r="J148" i="67"/>
  <c r="K148" i="67" s="1"/>
  <c r="J68" i="67"/>
  <c r="K68" i="67" s="1"/>
  <c r="J49" i="67"/>
  <c r="K49" i="67" s="1"/>
  <c r="J91" i="67"/>
  <c r="K91" i="67" s="1"/>
  <c r="J176" i="67"/>
  <c r="K176" i="67" s="1"/>
  <c r="J90" i="67"/>
  <c r="K90" i="67" s="1"/>
  <c r="J206" i="67"/>
  <c r="K206" i="67" s="1"/>
  <c r="J82" i="67"/>
  <c r="K82" i="67" s="1"/>
  <c r="J65" i="67"/>
  <c r="K65" i="67" s="1"/>
  <c r="J97" i="67"/>
  <c r="K97" i="67" s="1"/>
  <c r="J29" i="67"/>
  <c r="K29" i="67" s="1"/>
  <c r="J63" i="67"/>
  <c r="K63" i="67" s="1"/>
  <c r="J95" i="67"/>
  <c r="K95" i="67" s="1"/>
  <c r="J185" i="67"/>
  <c r="K185" i="67" s="1"/>
  <c r="J115" i="67"/>
  <c r="K115" i="67" s="1"/>
  <c r="J119" i="67"/>
  <c r="K119" i="67" s="1"/>
  <c r="J137" i="67"/>
  <c r="K137" i="67" s="1"/>
  <c r="J28" i="70" l="1"/>
  <c r="K28" i="70" s="1"/>
  <c r="J37" i="70"/>
  <c r="K37" i="70" s="1"/>
  <c r="J42" i="70"/>
  <c r="K42" i="70" s="1"/>
  <c r="J24" i="70"/>
  <c r="K24" i="70" s="1"/>
  <c r="J13" i="70"/>
  <c r="K13" i="70" s="1"/>
  <c r="J38" i="70"/>
  <c r="K38" i="70" s="1"/>
  <c r="J48" i="70"/>
  <c r="K48" i="70" s="1"/>
  <c r="J34" i="70"/>
  <c r="K34" i="70" s="1"/>
  <c r="J23" i="70"/>
  <c r="K23" i="70" s="1"/>
  <c r="J46" i="70"/>
  <c r="K46" i="70" s="1"/>
  <c r="J31" i="70"/>
  <c r="K31" i="70" s="1"/>
  <c r="J36" i="70"/>
  <c r="K36" i="70" s="1"/>
  <c r="J43" i="70"/>
  <c r="K43" i="70" s="1"/>
  <c r="J26" i="70"/>
  <c r="K26" i="70" s="1"/>
  <c r="J45" i="70"/>
  <c r="K45" i="70" s="1"/>
  <c r="J35" i="70"/>
  <c r="K35" i="70" s="1"/>
  <c r="J27" i="70"/>
  <c r="K27" i="70" s="1"/>
  <c r="J29" i="70"/>
  <c r="K29" i="70" s="1"/>
  <c r="J12" i="70"/>
  <c r="K12" i="70" s="1"/>
  <c r="J22" i="70"/>
  <c r="K22" i="70" s="1"/>
  <c r="G49" i="70"/>
  <c r="J50" i="70" s="1"/>
  <c r="J47" i="70"/>
  <c r="K47" i="70" s="1"/>
  <c r="J19" i="70"/>
  <c r="K19" i="70" s="1"/>
  <c r="J15" i="70"/>
  <c r="K15" i="70" s="1"/>
  <c r="J21" i="70"/>
  <c r="K21" i="70" s="1"/>
  <c r="J30" i="70"/>
  <c r="K30" i="70" s="1"/>
  <c r="J25" i="70"/>
  <c r="K25" i="70" s="1"/>
  <c r="J16" i="70"/>
  <c r="K16" i="70" s="1"/>
  <c r="J14" i="70"/>
  <c r="K14" i="70" s="1"/>
  <c r="J11" i="70"/>
  <c r="I49" i="70"/>
  <c r="J18" i="70"/>
  <c r="K18" i="70" s="1"/>
  <c r="J39" i="70"/>
  <c r="K39" i="70" s="1"/>
  <c r="J20" i="70"/>
  <c r="K20" i="70" s="1"/>
  <c r="J41" i="70"/>
  <c r="K41" i="70" s="1"/>
  <c r="J40" i="70"/>
  <c r="K40" i="70" s="1"/>
  <c r="G209" i="67"/>
  <c r="J210" i="67" s="1"/>
  <c r="J212" i="67" s="1"/>
  <c r="J110" i="68"/>
  <c r="K110" i="68" s="1"/>
  <c r="J93" i="66"/>
  <c r="J94" i="66" s="1"/>
  <c r="J176" i="68"/>
  <c r="K176" i="68" s="1"/>
  <c r="J224" i="68"/>
  <c r="K224" i="68" s="1"/>
  <c r="J239" i="68"/>
  <c r="K239" i="68" s="1"/>
  <c r="J150" i="68"/>
  <c r="K150" i="68" s="1"/>
  <c r="J141" i="68"/>
  <c r="K141" i="68" s="1"/>
  <c r="J240" i="68"/>
  <c r="K240" i="68" s="1"/>
  <c r="J241" i="68"/>
  <c r="K241" i="68" s="1"/>
  <c r="J243" i="68"/>
  <c r="K243" i="68" s="1"/>
  <c r="J242" i="68"/>
  <c r="K242" i="68" s="1"/>
  <c r="J199" i="68"/>
  <c r="K199" i="68" s="1"/>
  <c r="J203" i="68"/>
  <c r="K203" i="68" s="1"/>
  <c r="J228" i="68"/>
  <c r="K228" i="68" s="1"/>
  <c r="I235" i="68"/>
  <c r="J170" i="68"/>
  <c r="K170" i="68" s="1"/>
  <c r="J197" i="68"/>
  <c r="K197" i="68" s="1"/>
  <c r="J234" i="68"/>
  <c r="K234" i="68" s="1"/>
  <c r="G235" i="68"/>
  <c r="J236" i="68"/>
  <c r="K236" i="68" s="1"/>
  <c r="J230" i="68"/>
  <c r="K230" i="68" s="1"/>
  <c r="J229" i="68"/>
  <c r="K229" i="68" s="1"/>
  <c r="J225" i="68"/>
  <c r="K225" i="68" s="1"/>
  <c r="J233" i="68"/>
  <c r="K233" i="68" s="1"/>
  <c r="J231" i="68"/>
  <c r="K231" i="68" s="1"/>
  <c r="J232" i="68"/>
  <c r="K232" i="68" s="1"/>
  <c r="J226" i="68"/>
  <c r="K226" i="68" s="1"/>
  <c r="J223" i="68"/>
  <c r="K223" i="68" s="1"/>
  <c r="J219" i="68"/>
  <c r="K219" i="68" s="1"/>
  <c r="J222" i="68"/>
  <c r="K222" i="68" s="1"/>
  <c r="J218" i="68"/>
  <c r="K218" i="68" s="1"/>
  <c r="J221" i="68"/>
  <c r="K221" i="68" s="1"/>
  <c r="J220" i="68"/>
  <c r="K220" i="68" s="1"/>
  <c r="J215" i="68"/>
  <c r="K215" i="68" s="1"/>
  <c r="J217" i="68"/>
  <c r="K217" i="68" s="1"/>
  <c r="J186" i="68"/>
  <c r="K186" i="68" s="1"/>
  <c r="J214" i="68"/>
  <c r="K214" i="68" s="1"/>
  <c r="J213" i="68"/>
  <c r="K213" i="68" s="1"/>
  <c r="J209" i="68"/>
  <c r="K209" i="68" s="1"/>
  <c r="J216" i="68"/>
  <c r="K216" i="68" s="1"/>
  <c r="J212" i="68"/>
  <c r="K212" i="68" s="1"/>
  <c r="J202" i="68"/>
  <c r="K202" i="68" s="1"/>
  <c r="J205" i="68"/>
  <c r="K205" i="68" s="1"/>
  <c r="J210" i="68"/>
  <c r="K210" i="68" s="1"/>
  <c r="J208" i="68"/>
  <c r="K208" i="68" s="1"/>
  <c r="J211" i="68"/>
  <c r="K211" i="68" s="1"/>
  <c r="J201" i="68"/>
  <c r="K201" i="68" s="1"/>
  <c r="J204" i="68"/>
  <c r="K204" i="68" s="1"/>
  <c r="J195" i="68"/>
  <c r="K195" i="68" s="1"/>
  <c r="J198" i="68"/>
  <c r="K198" i="68" s="1"/>
  <c r="J190" i="68"/>
  <c r="K190" i="68" s="1"/>
  <c r="J196" i="68"/>
  <c r="K196" i="68" s="1"/>
  <c r="J193" i="68"/>
  <c r="K193" i="68" s="1"/>
  <c r="J191" i="68"/>
  <c r="K191" i="68" s="1"/>
  <c r="J189" i="68"/>
  <c r="K189" i="68" s="1"/>
  <c r="J192" i="68"/>
  <c r="K192" i="68" s="1"/>
  <c r="J187" i="68"/>
  <c r="K187" i="68" s="1"/>
  <c r="J185" i="68"/>
  <c r="K185" i="68" s="1"/>
  <c r="J184" i="68"/>
  <c r="K184" i="68" s="1"/>
  <c r="J177" i="68"/>
  <c r="K177" i="68" s="1"/>
  <c r="J200" i="68"/>
  <c r="K200" i="68" s="1"/>
  <c r="J244" i="68"/>
  <c r="K244" i="68" s="1"/>
  <c r="J181" i="68"/>
  <c r="K181" i="68" s="1"/>
  <c r="J183" i="68"/>
  <c r="K183" i="68" s="1"/>
  <c r="J180" i="68"/>
  <c r="K180" i="68" s="1"/>
  <c r="J179" i="68"/>
  <c r="K179" i="68" s="1"/>
  <c r="J178" i="68"/>
  <c r="K178" i="68" s="1"/>
  <c r="J172" i="68"/>
  <c r="K172" i="68" s="1"/>
  <c r="J171" i="68"/>
  <c r="K171" i="68" s="1"/>
  <c r="J164" i="68"/>
  <c r="K164" i="68" s="1"/>
  <c r="J227" i="68"/>
  <c r="K227" i="68" s="1"/>
  <c r="J169" i="68"/>
  <c r="K169" i="68" s="1"/>
  <c r="J159" i="68"/>
  <c r="K159" i="68" s="1"/>
  <c r="J165" i="68"/>
  <c r="K165" i="68" s="1"/>
  <c r="J168" i="68"/>
  <c r="K168" i="68" s="1"/>
  <c r="J167" i="68"/>
  <c r="K167" i="68" s="1"/>
  <c r="J166" i="68"/>
  <c r="K166" i="68" s="1"/>
  <c r="J157" i="68"/>
  <c r="K157" i="68" s="1"/>
  <c r="J160" i="68"/>
  <c r="K160" i="68" s="1"/>
  <c r="J182" i="68"/>
  <c r="K182" i="68" s="1"/>
  <c r="J153" i="68"/>
  <c r="K153" i="68" s="1"/>
  <c r="J163" i="68"/>
  <c r="K163" i="68" s="1"/>
  <c r="J156" i="68"/>
  <c r="K156" i="68" s="1"/>
  <c r="J175" i="68"/>
  <c r="K175" i="68" s="1"/>
  <c r="J173" i="68"/>
  <c r="K173" i="68" s="1"/>
  <c r="J194" i="68"/>
  <c r="K194" i="68" s="1"/>
  <c r="J188" i="68"/>
  <c r="K188" i="68" s="1"/>
  <c r="J238" i="68"/>
  <c r="K238" i="68" s="1"/>
  <c r="A45" i="68"/>
  <c r="A46" i="68" s="1"/>
  <c r="J161" i="68"/>
  <c r="K161" i="68" s="1"/>
  <c r="J206" i="68"/>
  <c r="K206" i="68" s="1"/>
  <c r="J245" i="68"/>
  <c r="K245" i="68" s="1"/>
  <c r="J103" i="68"/>
  <c r="K103" i="68" s="1"/>
  <c r="J162" i="68"/>
  <c r="K162" i="68" s="1"/>
  <c r="J154" i="68"/>
  <c r="K154" i="68" s="1"/>
  <c r="J207" i="68"/>
  <c r="K207" i="68" s="1"/>
  <c r="J158" i="68"/>
  <c r="K158" i="68" s="1"/>
  <c r="J155" i="68"/>
  <c r="K155" i="68" s="1"/>
  <c r="J174" i="68"/>
  <c r="K174" i="68" s="1"/>
  <c r="J237" i="68"/>
  <c r="K237" i="68" s="1"/>
  <c r="J127" i="68"/>
  <c r="K127" i="68" s="1"/>
  <c r="J114" i="68"/>
  <c r="K114" i="68" s="1"/>
  <c r="J122" i="68"/>
  <c r="K122" i="68" s="1"/>
  <c r="J130" i="68"/>
  <c r="K130" i="68" s="1"/>
  <c r="J123" i="68"/>
  <c r="K123" i="68" s="1"/>
  <c r="J119" i="68"/>
  <c r="K119" i="68" s="1"/>
  <c r="J117" i="68"/>
  <c r="K117" i="68" s="1"/>
  <c r="J133" i="68"/>
  <c r="K133" i="68" s="1"/>
  <c r="J120" i="68"/>
  <c r="K120" i="68" s="1"/>
  <c r="J128" i="68"/>
  <c r="K128" i="68" s="1"/>
  <c r="J131" i="68"/>
  <c r="K131" i="68" s="1"/>
  <c r="J115" i="68"/>
  <c r="K115" i="68" s="1"/>
  <c r="J118" i="68"/>
  <c r="K118" i="68" s="1"/>
  <c r="J126" i="68"/>
  <c r="K126" i="68" s="1"/>
  <c r="J121" i="68"/>
  <c r="K121" i="68" s="1"/>
  <c r="J129" i="68"/>
  <c r="K129" i="68" s="1"/>
  <c r="J116" i="68"/>
  <c r="K116" i="68" s="1"/>
  <c r="J124" i="68"/>
  <c r="K124" i="68" s="1"/>
  <c r="J132" i="68"/>
  <c r="K132" i="68" s="1"/>
  <c r="J105" i="68"/>
  <c r="K105" i="68" s="1"/>
  <c r="J101" i="68"/>
  <c r="K101" i="68" s="1"/>
  <c r="H45" i="69"/>
  <c r="I45" i="69" s="1"/>
  <c r="F44" i="69"/>
  <c r="G44" i="69" s="1"/>
  <c r="H44" i="69"/>
  <c r="I44" i="69" s="1"/>
  <c r="F45" i="69"/>
  <c r="G45" i="69" s="1"/>
  <c r="H42" i="69"/>
  <c r="I42" i="69" s="1"/>
  <c r="F41" i="69"/>
  <c r="G41" i="69" s="1"/>
  <c r="F42" i="69"/>
  <c r="G42" i="69" s="1"/>
  <c r="H41" i="69"/>
  <c r="I41" i="69" s="1"/>
  <c r="F30" i="69"/>
  <c r="G30" i="69" s="1"/>
  <c r="H30" i="69"/>
  <c r="I30" i="69" s="1"/>
  <c r="F22" i="69"/>
  <c r="G22" i="69" s="1"/>
  <c r="F23" i="69"/>
  <c r="G23" i="69" s="1"/>
  <c r="H23" i="69"/>
  <c r="I23" i="69" s="1"/>
  <c r="H22" i="69"/>
  <c r="I22" i="69" s="1"/>
  <c r="J104" i="68"/>
  <c r="K104" i="68" s="1"/>
  <c r="J102" i="68"/>
  <c r="K102" i="68" s="1"/>
  <c r="J21" i="68"/>
  <c r="K21" i="68" s="1"/>
  <c r="J82" i="68"/>
  <c r="K82" i="68" s="1"/>
  <c r="J139" i="68"/>
  <c r="F36" i="69"/>
  <c r="G36" i="69" s="1"/>
  <c r="H36" i="69"/>
  <c r="I36" i="69" s="1"/>
  <c r="F38" i="69"/>
  <c r="G38" i="69" s="1"/>
  <c r="H37" i="69"/>
  <c r="I37" i="69" s="1"/>
  <c r="H38" i="69"/>
  <c r="I38" i="69" s="1"/>
  <c r="F37" i="69"/>
  <c r="G37" i="69" s="1"/>
  <c r="H39" i="69"/>
  <c r="I39" i="69" s="1"/>
  <c r="F40" i="69"/>
  <c r="G40" i="69" s="1"/>
  <c r="F39" i="69"/>
  <c r="G39" i="69" s="1"/>
  <c r="H40" i="69"/>
  <c r="I40" i="69" s="1"/>
  <c r="F34" i="69"/>
  <c r="G34" i="69" s="1"/>
  <c r="F35" i="69"/>
  <c r="G35" i="69" s="1"/>
  <c r="H34" i="69"/>
  <c r="I34" i="69" s="1"/>
  <c r="H35" i="69"/>
  <c r="I35" i="69" s="1"/>
  <c r="F31" i="69"/>
  <c r="G31" i="69" s="1"/>
  <c r="F32" i="69"/>
  <c r="G32" i="69" s="1"/>
  <c r="H31" i="69"/>
  <c r="I31" i="69" s="1"/>
  <c r="F29" i="69"/>
  <c r="G29" i="69" s="1"/>
  <c r="H28" i="69"/>
  <c r="I28" i="69" s="1"/>
  <c r="H29" i="69"/>
  <c r="I29" i="69" s="1"/>
  <c r="F28" i="69"/>
  <c r="G28" i="69" s="1"/>
  <c r="H32" i="69"/>
  <c r="I32" i="69" s="1"/>
  <c r="F27" i="69"/>
  <c r="G27" i="69" s="1"/>
  <c r="H26" i="69"/>
  <c r="I26" i="69" s="1"/>
  <c r="H27" i="69"/>
  <c r="I27" i="69" s="1"/>
  <c r="F26" i="69"/>
  <c r="G26" i="69" s="1"/>
  <c r="F25" i="69"/>
  <c r="G25" i="69" s="1"/>
  <c r="H24" i="69"/>
  <c r="I24" i="69" s="1"/>
  <c r="H25" i="69"/>
  <c r="I25" i="69" s="1"/>
  <c r="F24" i="69"/>
  <c r="G24" i="69" s="1"/>
  <c r="H20" i="69"/>
  <c r="I20" i="69" s="1"/>
  <c r="F20" i="69"/>
  <c r="G20" i="69" s="1"/>
  <c r="F21" i="69"/>
  <c r="G21" i="69" s="1"/>
  <c r="F19" i="69"/>
  <c r="G19" i="69" s="1"/>
  <c r="H19" i="69"/>
  <c r="I19" i="69" s="1"/>
  <c r="H21" i="69"/>
  <c r="I21" i="69" s="1"/>
  <c r="J151" i="68"/>
  <c r="K151" i="68" s="1"/>
  <c r="J144" i="68"/>
  <c r="K144" i="68" s="1"/>
  <c r="J112" i="68"/>
  <c r="K112" i="68" s="1"/>
  <c r="J109" i="68"/>
  <c r="K109" i="68" s="1"/>
  <c r="J99" i="68"/>
  <c r="K99" i="68" s="1"/>
  <c r="J98" i="68"/>
  <c r="K98" i="68" s="1"/>
  <c r="J93" i="68"/>
  <c r="K93" i="68" s="1"/>
  <c r="J14" i="68"/>
  <c r="K14" i="68" s="1"/>
  <c r="J73" i="68"/>
  <c r="K73" i="68" s="1"/>
  <c r="J17" i="68"/>
  <c r="K17" i="68" s="1"/>
  <c r="J66" i="68"/>
  <c r="K66" i="68" s="1"/>
  <c r="J62" i="68"/>
  <c r="K62" i="68" s="1"/>
  <c r="J64" i="68"/>
  <c r="K64" i="68" s="1"/>
  <c r="J59" i="68"/>
  <c r="K59" i="68" s="1"/>
  <c r="J57" i="68"/>
  <c r="K57" i="68" s="1"/>
  <c r="J56" i="68"/>
  <c r="K56" i="68" s="1"/>
  <c r="J77" i="68"/>
  <c r="K77" i="68" s="1"/>
  <c r="J54" i="68"/>
  <c r="K54" i="68" s="1"/>
  <c r="J48" i="68"/>
  <c r="K48" i="68" s="1"/>
  <c r="J46" i="68"/>
  <c r="K46" i="68" s="1"/>
  <c r="J42" i="68"/>
  <c r="K42" i="68" s="1"/>
  <c r="J44" i="68"/>
  <c r="K44" i="68" s="1"/>
  <c r="J43" i="68"/>
  <c r="K43" i="68" s="1"/>
  <c r="J37" i="68"/>
  <c r="K37" i="68" s="1"/>
  <c r="J45" i="68"/>
  <c r="K45" i="68" s="1"/>
  <c r="J34" i="68"/>
  <c r="K34" i="68" s="1"/>
  <c r="J35" i="68"/>
  <c r="K35" i="68" s="1"/>
  <c r="J36" i="68"/>
  <c r="K36" i="68" s="1"/>
  <c r="J30" i="68"/>
  <c r="K30" i="68" s="1"/>
  <c r="J29" i="68"/>
  <c r="K29" i="68" s="1"/>
  <c r="J27" i="68"/>
  <c r="K27" i="68" s="1"/>
  <c r="J28" i="68"/>
  <c r="K28" i="68" s="1"/>
  <c r="J26" i="68"/>
  <c r="K26" i="68" s="1"/>
  <c r="J16" i="68"/>
  <c r="K16" i="68" s="1"/>
  <c r="J25" i="68"/>
  <c r="K25" i="68" s="1"/>
  <c r="J15" i="68"/>
  <c r="K15" i="68" s="1"/>
  <c r="J92" i="68"/>
  <c r="K92" i="68" s="1"/>
  <c r="J51" i="68"/>
  <c r="K51" i="68" s="1"/>
  <c r="J149" i="68"/>
  <c r="K149" i="68" s="1"/>
  <c r="J136" i="68"/>
  <c r="K136" i="68" s="1"/>
  <c r="J72" i="68"/>
  <c r="K72" i="68" s="1"/>
  <c r="J96" i="68"/>
  <c r="K96" i="68" s="1"/>
  <c r="J49" i="68"/>
  <c r="K49" i="68" s="1"/>
  <c r="J146" i="68"/>
  <c r="K146" i="68" s="1"/>
  <c r="J142" i="68"/>
  <c r="K142" i="68" s="1"/>
  <c r="J87" i="68"/>
  <c r="K87" i="68" s="1"/>
  <c r="J60" i="68"/>
  <c r="K60" i="68" s="1"/>
  <c r="J140" i="68"/>
  <c r="K140" i="68" s="1"/>
  <c r="J38" i="68"/>
  <c r="K38" i="68" s="1"/>
  <c r="J20" i="68"/>
  <c r="K20" i="68" s="1"/>
  <c r="J111" i="68"/>
  <c r="K111" i="68" s="1"/>
  <c r="J79" i="68"/>
  <c r="K79" i="68" s="1"/>
  <c r="J80" i="68"/>
  <c r="K80" i="68" s="1"/>
  <c r="J68" i="68"/>
  <c r="K68" i="68" s="1"/>
  <c r="J108" i="68"/>
  <c r="K108" i="68" s="1"/>
  <c r="J81" i="68"/>
  <c r="K81" i="68" s="1"/>
  <c r="J53" i="68"/>
  <c r="K53" i="68" s="1"/>
  <c r="J67" i="68"/>
  <c r="K67" i="68" s="1"/>
  <c r="J55" i="68"/>
  <c r="K55" i="68" s="1"/>
  <c r="J13" i="68"/>
  <c r="K13" i="68" s="1"/>
  <c r="J70" i="68"/>
  <c r="K70" i="68" s="1"/>
  <c r="J71" i="68"/>
  <c r="K71" i="68" s="1"/>
  <c r="J50" i="68"/>
  <c r="K50" i="68" s="1"/>
  <c r="J76" i="68"/>
  <c r="K76" i="68" s="1"/>
  <c r="J69" i="68"/>
  <c r="K69" i="68" s="1"/>
  <c r="J52" i="68"/>
  <c r="K52" i="68" s="1"/>
  <c r="D13" i="1"/>
  <c r="I4" i="65"/>
  <c r="J47" i="68"/>
  <c r="K47" i="68" s="1"/>
  <c r="J88" i="68"/>
  <c r="K88" i="68" s="1"/>
  <c r="J19" i="68"/>
  <c r="K19" i="68" s="1"/>
  <c r="J32" i="68"/>
  <c r="K32" i="68" s="1"/>
  <c r="J61" i="68"/>
  <c r="K61" i="68" s="1"/>
  <c r="J137" i="68"/>
  <c r="K137" i="68" s="1"/>
  <c r="J138" i="68"/>
  <c r="K138" i="68" s="1"/>
  <c r="J97" i="68"/>
  <c r="K97" i="68" s="1"/>
  <c r="J94" i="68"/>
  <c r="K94" i="68" s="1"/>
  <c r="J85" i="68"/>
  <c r="K85" i="68" s="1"/>
  <c r="J74" i="68"/>
  <c r="K74" i="68" s="1"/>
  <c r="J40" i="68"/>
  <c r="K40" i="68" s="1"/>
  <c r="J86" i="68"/>
  <c r="K86" i="68" s="1"/>
  <c r="J95" i="68"/>
  <c r="K95" i="68" s="1"/>
  <c r="J58" i="68"/>
  <c r="K58" i="68" s="1"/>
  <c r="J33" i="68"/>
  <c r="K33" i="68" s="1"/>
  <c r="J148" i="68"/>
  <c r="K148" i="68" s="1"/>
  <c r="F48" i="69"/>
  <c r="G48" i="69" s="1"/>
  <c r="H48" i="69"/>
  <c r="I48" i="69" s="1"/>
  <c r="H17" i="69"/>
  <c r="I17" i="69" s="1"/>
  <c r="H13" i="69"/>
  <c r="I13" i="69" s="1"/>
  <c r="H47" i="69"/>
  <c r="I47" i="69" s="1"/>
  <c r="H43" i="69"/>
  <c r="I43" i="69" s="1"/>
  <c r="H16" i="69"/>
  <c r="I16" i="69" s="1"/>
  <c r="H12" i="69"/>
  <c r="I12" i="69" s="1"/>
  <c r="H15" i="69"/>
  <c r="I15" i="69" s="1"/>
  <c r="H14" i="69"/>
  <c r="I14" i="69" s="1"/>
  <c r="F18" i="69"/>
  <c r="G18" i="69" s="1"/>
  <c r="F17" i="69"/>
  <c r="G17" i="69" s="1"/>
  <c r="F13" i="69"/>
  <c r="G13" i="69" s="1"/>
  <c r="F47" i="69"/>
  <c r="G47" i="69" s="1"/>
  <c r="F43" i="69"/>
  <c r="G43" i="69" s="1"/>
  <c r="F16" i="69"/>
  <c r="G16" i="69" s="1"/>
  <c r="F12" i="69"/>
  <c r="G12" i="69" s="1"/>
  <c r="F46" i="69"/>
  <c r="G46" i="69" s="1"/>
  <c r="F15" i="69"/>
  <c r="G15" i="69" s="1"/>
  <c r="F11" i="69"/>
  <c r="G11" i="69" s="1"/>
  <c r="H46" i="69"/>
  <c r="I46" i="69" s="1"/>
  <c r="H11" i="69"/>
  <c r="I11" i="69" s="1"/>
  <c r="H18" i="69"/>
  <c r="I18" i="69" s="1"/>
  <c r="F14" i="69"/>
  <c r="G14" i="69" s="1"/>
  <c r="J83" i="68"/>
  <c r="K83" i="68" s="1"/>
  <c r="J31" i="68"/>
  <c r="K31" i="68" s="1"/>
  <c r="J22" i="68"/>
  <c r="K22" i="68" s="1"/>
  <c r="J135" i="68"/>
  <c r="K135" i="68" s="1"/>
  <c r="J113" i="68"/>
  <c r="K113" i="68" s="1"/>
  <c r="J91" i="68"/>
  <c r="K91" i="68" s="1"/>
  <c r="J90" i="68"/>
  <c r="K90" i="68" s="1"/>
  <c r="J41" i="68"/>
  <c r="K41" i="68" s="1"/>
  <c r="J63" i="68"/>
  <c r="K63" i="68" s="1"/>
  <c r="J12" i="68"/>
  <c r="J23" i="68"/>
  <c r="K23" i="68" s="1"/>
  <c r="J39" i="68"/>
  <c r="K39" i="68" s="1"/>
  <c r="J145" i="68"/>
  <c r="K145" i="68" s="1"/>
  <c r="J143" i="68"/>
  <c r="K143" i="68" s="1"/>
  <c r="K12" i="67"/>
  <c r="J78" i="68"/>
  <c r="K78" i="68" s="1"/>
  <c r="J18" i="68"/>
  <c r="K18" i="68" s="1"/>
  <c r="J89" i="68"/>
  <c r="K89" i="68" s="1"/>
  <c r="J107" i="68"/>
  <c r="K107" i="68" s="1"/>
  <c r="J75" i="68"/>
  <c r="K75" i="68" s="1"/>
  <c r="J65" i="68"/>
  <c r="K65" i="68" s="1"/>
  <c r="J147" i="68"/>
  <c r="K147" i="68" s="1"/>
  <c r="J24" i="68"/>
  <c r="K24" i="68" s="1"/>
  <c r="J152" i="68"/>
  <c r="K152" i="68" s="1"/>
  <c r="K11" i="70" l="1"/>
  <c r="J52" i="70"/>
  <c r="J54" i="70" s="1"/>
  <c r="J55" i="70" s="1"/>
  <c r="J214" i="67"/>
  <c r="J215" i="67" s="1"/>
  <c r="I49" i="69"/>
  <c r="G49" i="69"/>
  <c r="J50" i="69" s="1"/>
  <c r="J96" i="66"/>
  <c r="J97" i="66" s="1"/>
  <c r="K139" i="68"/>
  <c r="J235" i="68"/>
  <c r="A47" i="68"/>
  <c r="A48" i="68" s="1"/>
  <c r="J45" i="69"/>
  <c r="K45" i="69" s="1"/>
  <c r="J42" i="69"/>
  <c r="K42" i="69" s="1"/>
  <c r="J23" i="69"/>
  <c r="K23" i="69" s="1"/>
  <c r="J44" i="69"/>
  <c r="K44" i="69" s="1"/>
  <c r="J41" i="69"/>
  <c r="K41" i="69" s="1"/>
  <c r="J30" i="69"/>
  <c r="K30" i="69" s="1"/>
  <c r="J22" i="69"/>
  <c r="K22" i="69" s="1"/>
  <c r="J15" i="69"/>
  <c r="K15" i="69" s="1"/>
  <c r="J39" i="69"/>
  <c r="K39" i="69" s="1"/>
  <c r="J19" i="69"/>
  <c r="K19" i="69" s="1"/>
  <c r="J36" i="69"/>
  <c r="K36" i="69" s="1"/>
  <c r="J14" i="69"/>
  <c r="K14" i="69" s="1"/>
  <c r="J24" i="69"/>
  <c r="K24" i="69" s="1"/>
  <c r="J26" i="69"/>
  <c r="K26" i="69" s="1"/>
  <c r="J29" i="69"/>
  <c r="K29" i="69" s="1"/>
  <c r="J37" i="69"/>
  <c r="K37" i="69" s="1"/>
  <c r="J38" i="69"/>
  <c r="K38" i="69" s="1"/>
  <c r="J40" i="69"/>
  <c r="K40" i="69" s="1"/>
  <c r="J35" i="69"/>
  <c r="K35" i="69" s="1"/>
  <c r="J34" i="69"/>
  <c r="K34" i="69" s="1"/>
  <c r="J25" i="69"/>
  <c r="K25" i="69" s="1"/>
  <c r="J31" i="69"/>
  <c r="K31" i="69" s="1"/>
  <c r="J27" i="69"/>
  <c r="K27" i="69" s="1"/>
  <c r="J28" i="69"/>
  <c r="K28" i="69" s="1"/>
  <c r="J32" i="69"/>
  <c r="K32" i="69" s="1"/>
  <c r="J20" i="69"/>
  <c r="K20" i="69" s="1"/>
  <c r="J21" i="69"/>
  <c r="K21" i="69" s="1"/>
  <c r="J12" i="69"/>
  <c r="K12" i="69" s="1"/>
  <c r="J13" i="69"/>
  <c r="K13" i="69" s="1"/>
  <c r="J16" i="69"/>
  <c r="K16" i="69" s="1"/>
  <c r="J17" i="69"/>
  <c r="K17" i="69" s="1"/>
  <c r="J47" i="69"/>
  <c r="K47" i="69" s="1"/>
  <c r="J43" i="69"/>
  <c r="K43" i="69" s="1"/>
  <c r="J11" i="69"/>
  <c r="K12" i="68"/>
  <c r="J18" i="69"/>
  <c r="K18" i="69" s="1"/>
  <c r="J48" i="69"/>
  <c r="K48" i="69" s="1"/>
  <c r="J46" i="69"/>
  <c r="K46" i="69" s="1"/>
  <c r="E13" i="1"/>
  <c r="J57" i="70" l="1"/>
  <c r="J58" i="70" s="1"/>
  <c r="J60" i="70" s="1"/>
  <c r="J61" i="70" s="1"/>
  <c r="H4" i="70" s="1"/>
  <c r="I4" i="70" s="1"/>
  <c r="J217" i="67"/>
  <c r="J218" i="67" s="1"/>
  <c r="J52" i="69"/>
  <c r="J54" i="69" s="1"/>
  <c r="J55" i="69" s="1"/>
  <c r="J99" i="66"/>
  <c r="J100" i="66" s="1"/>
  <c r="H4" i="66" s="1"/>
  <c r="H246" i="68"/>
  <c r="I246" i="68" s="1"/>
  <c r="I247" i="68" s="1"/>
  <c r="F246" i="68"/>
  <c r="G246" i="68" s="1"/>
  <c r="G247" i="68" s="1"/>
  <c r="J248" i="68" s="1"/>
  <c r="K235" i="68"/>
  <c r="A49" i="68"/>
  <c r="A50" i="68" s="1"/>
  <c r="K11" i="69"/>
  <c r="J220" i="67" l="1"/>
  <c r="J221" i="67" s="1"/>
  <c r="H4" i="67" s="1"/>
  <c r="J57" i="69"/>
  <c r="J58" i="69" s="1"/>
  <c r="I4" i="66"/>
  <c r="D14" i="1"/>
  <c r="E14" i="1" s="1"/>
  <c r="J246" i="68"/>
  <c r="J250" i="68" s="1"/>
  <c r="A51" i="68"/>
  <c r="A52" i="68" s="1"/>
  <c r="D15" i="1" l="1"/>
  <c r="E15" i="1" s="1"/>
  <c r="I4" i="67"/>
  <c r="J60" i="69"/>
  <c r="J61" i="69" s="1"/>
  <c r="H4" i="69" s="1"/>
  <c r="J252" i="68"/>
  <c r="J253" i="68" s="1"/>
  <c r="K246" i="68"/>
  <c r="A53" i="68"/>
  <c r="A54" i="68" s="1"/>
  <c r="D17" i="1" l="1"/>
  <c r="E17" i="1" s="1"/>
  <c r="I4" i="69"/>
  <c r="J255" i="68"/>
  <c r="J256" i="68" s="1"/>
  <c r="A55" i="68"/>
  <c r="A56" i="68" s="1"/>
  <c r="J258" i="68" l="1"/>
  <c r="J259" i="68" s="1"/>
  <c r="H4" i="68" s="1"/>
  <c r="A57" i="68"/>
  <c r="A58" i="68" s="1"/>
  <c r="I4" i="68" l="1"/>
  <c r="D16" i="1"/>
  <c r="A59" i="68"/>
  <c r="A60" i="68" s="1"/>
  <c r="E16" i="1" l="1"/>
  <c r="D20" i="1"/>
  <c r="D22" i="1" s="1"/>
  <c r="A61" i="68"/>
  <c r="A62" i="68" s="1"/>
  <c r="E20" i="1" l="1"/>
  <c r="A63" i="68"/>
  <c r="F17" i="1" l="1"/>
  <c r="F18" i="1"/>
  <c r="F16" i="1"/>
  <c r="F15" i="1"/>
  <c r="F14" i="1"/>
  <c r="F13" i="1"/>
  <c r="E22" i="1"/>
  <c r="A64" i="68"/>
  <c r="A65" i="68" s="1"/>
  <c r="A66" i="68" l="1"/>
  <c r="A67" i="68" s="1"/>
  <c r="A68" i="68" l="1"/>
  <c r="A69" i="68" s="1"/>
  <c r="A70" i="68" l="1"/>
  <c r="A71" i="68" s="1"/>
  <c r="A72" i="68" l="1"/>
  <c r="A73" i="68" s="1"/>
  <c r="A74" i="68" l="1"/>
  <c r="A75" i="68" s="1"/>
  <c r="A76" i="68" l="1"/>
  <c r="A77" i="68" s="1"/>
  <c r="A78" i="68" l="1"/>
  <c r="A79" i="68" s="1"/>
  <c r="A80" i="68" l="1"/>
  <c r="A81" i="68" s="1"/>
  <c r="A82" i="68" l="1"/>
  <c r="A83" i="68" s="1"/>
  <c r="A85" i="68" l="1"/>
  <c r="A86" i="68" s="1"/>
  <c r="A87" i="68" l="1"/>
  <c r="A88" i="68" s="1"/>
  <c r="A89" i="68" l="1"/>
  <c r="A90" i="68" s="1"/>
  <c r="A91" i="68" l="1"/>
  <c r="A92" i="68" s="1"/>
  <c r="A93" i="68" l="1"/>
  <c r="A94" i="68" s="1"/>
  <c r="A95" i="68" l="1"/>
  <c r="A96" i="68" s="1"/>
  <c r="A97" i="68" l="1"/>
  <c r="A98" i="68" s="1"/>
  <c r="A99" i="68" l="1"/>
  <c r="A101" i="68" s="1"/>
  <c r="A102" i="68" l="1"/>
  <c r="A103" i="68" s="1"/>
  <c r="A104" i="68" l="1"/>
  <c r="A105" i="68" s="1"/>
  <c r="A107" i="68" l="1"/>
  <c r="A108" i="68" s="1"/>
  <c r="A109" i="68" l="1"/>
  <c r="A110" i="68" s="1"/>
  <c r="A111" i="68" l="1"/>
  <c r="A112" i="68" s="1"/>
  <c r="A113" i="68" l="1"/>
  <c r="A114" i="68" s="1"/>
  <c r="A115" i="68" l="1"/>
  <c r="A116" i="68" s="1"/>
  <c r="A117" i="68" l="1"/>
  <c r="A118" i="68" s="1"/>
  <c r="A119" i="68" l="1"/>
  <c r="A120" i="68" s="1"/>
  <c r="A121" i="68" l="1"/>
  <c r="A122" i="68" s="1"/>
  <c r="A123" i="68" l="1"/>
  <c r="A124" i="68" l="1"/>
  <c r="A125" i="68" s="1"/>
  <c r="A126" i="68" l="1"/>
  <c r="A127" i="68" s="1"/>
  <c r="A128" i="68" l="1"/>
  <c r="A129" i="68" s="1"/>
  <c r="A130" i="68" l="1"/>
  <c r="A131" i="68" s="1"/>
  <c r="A132" i="68" l="1"/>
  <c r="A133" i="68" s="1"/>
  <c r="A135" i="68" l="1"/>
  <c r="A136" i="68" s="1"/>
  <c r="A137" i="68" l="1"/>
  <c r="A138" i="68" s="1"/>
  <c r="A139" i="68" l="1"/>
  <c r="A140" i="68" s="1"/>
  <c r="A141" i="68" l="1"/>
  <c r="A142" i="68" s="1"/>
  <c r="A143" i="68" l="1"/>
  <c r="A144" i="68" s="1"/>
  <c r="A145" i="68" l="1"/>
  <c r="A146" i="68" s="1"/>
  <c r="A147" i="68" l="1"/>
  <c r="A148" i="68" s="1"/>
  <c r="A149" i="68" l="1"/>
  <c r="A150" i="68" s="1"/>
  <c r="A151" i="68" l="1"/>
  <c r="A152" i="68" s="1"/>
  <c r="A153" i="68" s="1"/>
  <c r="A154" i="68" s="1"/>
  <c r="A155" i="68" s="1"/>
  <c r="A156" i="68" s="1"/>
  <c r="A157" i="68" s="1"/>
  <c r="A158" i="68" s="1"/>
  <c r="A159" i="68" l="1"/>
  <c r="A160" i="68" s="1"/>
  <c r="A161" i="68" s="1"/>
  <c r="A162" i="68" s="1"/>
  <c r="A163" i="68" s="1"/>
  <c r="A164" i="68" l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l="1"/>
  <c r="A177" i="68" s="1"/>
  <c r="A178" i="68" s="1"/>
  <c r="A179" i="68" s="1"/>
  <c r="A180" i="68" s="1"/>
  <c r="A181" i="68" s="1"/>
  <c r="A182" i="68" s="1"/>
  <c r="A183" i="68" s="1"/>
  <c r="A184" i="68" l="1"/>
  <c r="A185" i="68" s="1"/>
  <c r="A186" i="68" s="1"/>
  <c r="A187" i="68" s="1"/>
  <c r="A188" i="68" s="1"/>
  <c r="A189" i="68" l="1"/>
  <c r="A190" i="68" s="1"/>
  <c r="A191" i="68" s="1"/>
  <c r="A192" i="68" s="1"/>
  <c r="A193" i="68" s="1"/>
  <c r="A194" i="68" s="1"/>
  <c r="A199" i="68" s="1"/>
  <c r="A200" i="68" s="1"/>
  <c r="A195" i="68" l="1"/>
  <c r="A196" i="68" s="1"/>
  <c r="A197" i="68" s="1"/>
  <c r="A198" i="68" s="1"/>
  <c r="A201" i="68" l="1"/>
  <c r="A202" i="68" s="1"/>
  <c r="A203" i="68" s="1"/>
  <c r="A204" i="68" s="1"/>
  <c r="A205" i="68" s="1"/>
  <c r="A206" i="68" s="1"/>
  <c r="A207" i="68" s="1"/>
  <c r="A224" i="68" l="1"/>
  <c r="A208" i="68"/>
  <c r="A209" i="68" s="1"/>
  <c r="A210" i="68" s="1"/>
  <c r="A225" i="68" l="1"/>
  <c r="A211" i="68"/>
  <c r="A212" i="68" s="1"/>
  <c r="A213" i="68" s="1"/>
  <c r="A214" i="68" s="1"/>
  <c r="A215" i="68" s="1"/>
  <c r="A216" i="68" s="1"/>
  <c r="A226" i="68" l="1"/>
  <c r="A217" i="68"/>
  <c r="A227" i="68" l="1"/>
  <c r="A218" i="68"/>
  <c r="A219" i="68" s="1"/>
  <c r="A220" i="68" s="1"/>
  <c r="A221" i="68" s="1"/>
  <c r="A222" i="68" s="1"/>
  <c r="A223" i="68" s="1"/>
  <c r="A228" i="68" l="1"/>
  <c r="A229" i="68"/>
  <c r="A230" i="68" s="1"/>
  <c r="A231" i="68" s="1"/>
  <c r="A232" i="68" s="1"/>
  <c r="A233" i="68" s="1"/>
  <c r="A234" i="68" s="1"/>
  <c r="A235" i="68" s="1"/>
  <c r="A236" i="68" s="1"/>
  <c r="A237" i="68" s="1"/>
  <c r="A238" i="68" s="1"/>
  <c r="A239" i="68" s="1"/>
  <c r="A240" i="68" l="1"/>
  <c r="A241" i="68" s="1"/>
  <c r="A242" i="68" s="1"/>
  <c r="A243" i="68" s="1"/>
  <c r="A244" i="68" s="1"/>
  <c r="A245" i="68" s="1"/>
  <c r="A246" i="68" s="1"/>
</calcChain>
</file>

<file path=xl/sharedStrings.xml><?xml version="1.0" encoding="utf-8"?>
<sst xmlns="http://schemas.openxmlformats.org/spreadsheetml/2006/main" count="2438" uniqueCount="919">
  <si>
    <t>1</t>
  </si>
  <si>
    <t>3</t>
  </si>
  <si>
    <t>11</t>
  </si>
  <si>
    <t>TOTAL VALUE</t>
  </si>
  <si>
    <t>GEL</t>
  </si>
  <si>
    <t>USD</t>
  </si>
  <si>
    <t>RATE</t>
  </si>
  <si>
    <t>Total</t>
  </si>
  <si>
    <t>14</t>
  </si>
  <si>
    <t>13</t>
  </si>
  <si>
    <t>15</t>
  </si>
  <si>
    <t>12</t>
  </si>
  <si>
    <t>SUMMARY PAGE</t>
  </si>
  <si>
    <t>The Price Per Square Meter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</si>
  <si>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</si>
  <si>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</si>
  <si>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</si>
  <si>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</si>
  <si>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მ2</t>
  </si>
  <si>
    <t>ც</t>
  </si>
  <si>
    <t>Manufacturer brand name</t>
  </si>
  <si>
    <t>NOTE</t>
  </si>
  <si>
    <t>ც.</t>
  </si>
  <si>
    <t>2</t>
  </si>
  <si>
    <t>ჯამი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</si>
  <si>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</si>
  <si>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</si>
  <si>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</si>
  <si>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</si>
  <si>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</si>
  <si>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</si>
  <si>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</si>
  <si>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</si>
  <si>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</si>
  <si>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Normative Ratio</t>
  </si>
  <si>
    <t>Unit Price</t>
  </si>
  <si>
    <t xml:space="preserve">Zalovani danadgarebi </t>
  </si>
  <si>
    <t>კომპლექტი</t>
  </si>
  <si>
    <t xml:space="preserve">kabelebi </t>
  </si>
  <si>
    <t>გრძ.მ</t>
  </si>
  <si>
    <t>MDBG 1</t>
  </si>
  <si>
    <t>drois rele dayovnebiT CarTvaze</t>
  </si>
  <si>
    <t xml:space="preserve">prioritetis rele </t>
  </si>
  <si>
    <t>sasignalo naTura (yviTeli, mwvane, wiTeli) (faris karSi CasamontaJebeli)</t>
  </si>
  <si>
    <t>MDBG 2</t>
  </si>
  <si>
    <t>MDBG 3</t>
  </si>
  <si>
    <t>MDBG 4</t>
  </si>
  <si>
    <t>MDB 0.1</t>
  </si>
  <si>
    <t>MDB 1.1</t>
  </si>
  <si>
    <t>MDB 2.1</t>
  </si>
  <si>
    <t>MDB 2.2</t>
  </si>
  <si>
    <t>MDB 3.1</t>
  </si>
  <si>
    <t>MDB 3.2</t>
  </si>
  <si>
    <t>MDB 5.1</t>
  </si>
  <si>
    <t>MDB 6.1</t>
  </si>
  <si>
    <t>DB 0.1</t>
  </si>
  <si>
    <t>DB 0.2</t>
  </si>
  <si>
    <t>DB 0.3</t>
  </si>
  <si>
    <t>DB 0.4</t>
  </si>
  <si>
    <t>DB 0.5</t>
  </si>
  <si>
    <t>DB 0.6</t>
  </si>
  <si>
    <t>DB 0.7</t>
  </si>
  <si>
    <t>DB 0.8</t>
  </si>
  <si>
    <t>DB 0.9</t>
  </si>
  <si>
    <t>DB 0.10</t>
  </si>
  <si>
    <t>DB 0.11</t>
  </si>
  <si>
    <t>DB 0.13</t>
  </si>
  <si>
    <t>DB 0.14</t>
  </si>
  <si>
    <t>DB 1.1</t>
  </si>
  <si>
    <t>DB 1.2</t>
  </si>
  <si>
    <t>კბ.</t>
  </si>
  <si>
    <t>DB 1.3</t>
  </si>
  <si>
    <t xml:space="preserve">sanaTebi </t>
  </si>
  <si>
    <t>saevakuacio gasasvlelis maCvenebeli</t>
  </si>
  <si>
    <t>erTklaviSiani CamrTveli</t>
  </si>
  <si>
    <t>orklaviSiani CamrTveli</t>
  </si>
  <si>
    <t>rozeti damiwebis kontaqtiT</t>
  </si>
  <si>
    <t>teqnikuri yuTi 1 xuTpolusa 16a da 2 sampolusa 16a rozetiT</t>
  </si>
  <si>
    <t xml:space="preserve">saxanZro signalizaciis sistema </t>
  </si>
  <si>
    <t>samisamarTo kvamlis optikuri deteqtori</t>
  </si>
  <si>
    <t>samisamarTo Tburi deteqtori</t>
  </si>
  <si>
    <t>universaluri samisamarTo baza</t>
  </si>
  <si>
    <t>samisamarTo sagangaSo Rilaki</t>
  </si>
  <si>
    <t>aramisamarTuli sirena-strobiT</t>
  </si>
  <si>
    <t>kompiuteruli qseli</t>
  </si>
  <si>
    <t>satelevizio qseli</t>
  </si>
  <si>
    <t>televiziis rozeti</t>
  </si>
  <si>
    <t>video meTvalyureobis sistema</t>
  </si>
  <si>
    <t>gaxmovanebis sistema</t>
  </si>
  <si>
    <t>cifruli marTvis bloki SemaerTebeli kabelebiT</t>
  </si>
  <si>
    <t>zonuri mikrofoni - 6 zona</t>
  </si>
  <si>
    <t>gangaSis, teqsturi an da sxva saxis Setyobinebis gamSvebi</t>
  </si>
  <si>
    <t>gangaSis gamosacxadebeli mikrofoni</t>
  </si>
  <si>
    <t>zonebze gamanawilebeli cifruli miqSeri</t>
  </si>
  <si>
    <t xml:space="preserve">CD/MP3/SD/USB-Player, FM-Tuner </t>
  </si>
  <si>
    <t xml:space="preserve">rozetis bude </t>
  </si>
  <si>
    <t>samontaJo masalebi (izolaciis lenti, samagrebi, Sesakravi)</t>
  </si>
  <si>
    <t xml:space="preserve">damiwebis glinula 10mm </t>
  </si>
  <si>
    <t xml:space="preserve">damiwebis zolovana 40X4 mm </t>
  </si>
  <si>
    <t>sainspeqcio Wa</t>
  </si>
  <si>
    <t>damiwebis konturis samontaJo kompleqti</t>
  </si>
  <si>
    <t>მეხამრიდი</t>
  </si>
  <si>
    <t>gadamyvani detali xraxniT  (galvaniz.)</t>
  </si>
  <si>
    <t>damiwebis Rerosa da zolis gadabmis detali</t>
  </si>
  <si>
    <t xml:space="preserve">zolis jvaredini SemakavSirebeli  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</si>
  <si>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</si>
  <si>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</si>
  <si>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</si>
  <si>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</si>
  <si>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</si>
  <si>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</si>
  <si>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</si>
  <si>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ჰაერსატარი მოთუთიებული ფოლადის სისქით 0,5მმ</t>
  </si>
  <si>
    <t>ჰაერსატარი მოთუთიებული ფოლადის სისქით 0,7მმ</t>
  </si>
  <si>
    <t>ჰაერსატარი მოთუთიებული ფოლადის სისქით 0,9მმ</t>
  </si>
  <si>
    <t>ჰაერსატარის იზოლაცია კაუჩუკის სისქით 13მმ</t>
  </si>
  <si>
    <t>გოფრირებული ჰაერსატარი D 102 მმ</t>
  </si>
  <si>
    <t>მ</t>
  </si>
  <si>
    <t>გოფრირებული ჰაერსატარი D 152 მმ</t>
  </si>
  <si>
    <t>გოფრირებული ჰაერსატარი D 203 მმ</t>
  </si>
  <si>
    <t>დამხმარე და საინსტალაციო მასალები</t>
  </si>
  <si>
    <t>კომპლ.</t>
  </si>
  <si>
    <t xml:space="preserve">კვამლგამწოვი სარქველი ელ. მაგნიტური მართვით  (800X350) </t>
  </si>
  <si>
    <t xml:space="preserve">ჯეტ ვენტილატორი 9500 მ3/სთ 4500მ3/სთ </t>
  </si>
  <si>
    <t>კომპ</t>
  </si>
  <si>
    <t>ცხაური 600X600</t>
  </si>
  <si>
    <t>ცხაური 800X400</t>
  </si>
  <si>
    <t>ცხაური D 160მმ</t>
  </si>
  <si>
    <t>ჰაერის მარეგურილებელი დემფერი 200X150</t>
  </si>
  <si>
    <t>ჰაერის მარეგურილებელი დემფერი 200X200</t>
  </si>
  <si>
    <t>ჰაერის მარეგურილებელი დემფერი 300X150</t>
  </si>
  <si>
    <t>ჰაერის მარეგურილებელი დემფერი 300X200</t>
  </si>
  <si>
    <t>ჰაერის მარეგურილებელი დემფერი 300X300</t>
  </si>
  <si>
    <t>ჰაერის მარეგურილებელი დემფერი 400X200</t>
  </si>
  <si>
    <t>ჰაერის მარეგურილებელი დემფერი 400X250</t>
  </si>
  <si>
    <t>ჰაერის მარეგურილებელი დემფერი 400X400</t>
  </si>
  <si>
    <t>ჰაერის მარეგურილებელი დემფერი 450X300</t>
  </si>
  <si>
    <t>ჰაერის მარეგურილებელი დემფერი 500X250</t>
  </si>
  <si>
    <t>ჰაერის მარეგურილებელი დემფერი 500X300</t>
  </si>
  <si>
    <t>ჰაერის მარეგურილებელი დემფერი 500X500</t>
  </si>
  <si>
    <t>ჰაერის მარეგურილებელი დემფერი 800X400</t>
  </si>
  <si>
    <t>ჰაერის მარეგურილებელი დემფერი 800X700</t>
  </si>
  <si>
    <t>ჰაერის მარეგურილებელი დემფერი 900X450</t>
  </si>
  <si>
    <t>ჰაერის მარეგურილებელი დემფერი 900X500</t>
  </si>
  <si>
    <t>ჰაერის მარეგურილებელი დემფერი 900X700</t>
  </si>
  <si>
    <t>ჰაერის მარეგურილებელი დემფერი 1500X1300</t>
  </si>
  <si>
    <t>დანადგარები</t>
  </si>
  <si>
    <t>სამაცივრე დანადგარი (ჩილერი) კონდესატორის ჰაერით გაგრილებით სიცივის წარმადობით 1185 კვტ, წყლის პარამეტრები 7 -12 ºC, ეკოლოგიურად სუფთა მაცივარაგენტზე (R410A, R407C, R134A) მომუშავე.</t>
  </si>
  <si>
    <t>სამაცივრე დანადგარი (ჩილერი) კონდესატორის ჰაერით გაგრილებით სიცივის წარმადობით 770 კვტ, წყლის პარამეტრები 7 -12 ºC, ეკოლოგიურად სუფთა მაცივარაგენტზე (R410A, R407C, R134A) მომუშავე.</t>
  </si>
  <si>
    <t>ქვაბი ფოლადის  1163 kw/h ---- 1 000 000 kcal/h</t>
  </si>
  <si>
    <t>გაზის სანთურა  - 20mbar ---- 450-1650 Kw</t>
  </si>
  <si>
    <t>დიზელის სანთურა ---- 410-1580 Kw</t>
  </si>
  <si>
    <t>ფოლადის მილი Ø 300მმ (ქვაბის საკვამურისთვის)</t>
  </si>
  <si>
    <t>მეტრი</t>
  </si>
  <si>
    <t>ფოლადის მილი სამკაპი Ø 300მმ  (ქვაბის საკვამურისთვის)</t>
  </si>
  <si>
    <t>ჰაერსატარი მოთუთიებული ფოლადის სისქით 0,7მმ  (ქვაბის საკვამურისთვის)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</si>
  <si>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(ქვაბის საკვამურისთვის)</t>
  </si>
  <si>
    <t>კედლის საკონდენსაციო ქვაბი 120 კვტ სიმძლავრის</t>
  </si>
  <si>
    <t>კედლის საკონდენსაციო ქვაბის საკვამური</t>
  </si>
  <si>
    <t>კედლის ქვაბების შემკრები კოლექტორის კვანძი (თავისი ჰიდრომოდულით)</t>
  </si>
  <si>
    <t>ჰიდრომოდული  Ø 300mm</t>
  </si>
  <si>
    <t>ფირფიტოვანი თბომცვლელი გაგრილებისთვის 255 კვტ სიმძლავრის</t>
  </si>
  <si>
    <t>ფირფიტოვანი თბომცვლელი გათბობისთვის 220 კვტ სიმძლავრის</t>
  </si>
  <si>
    <t>საფართოვებელი ავზი 500 Lt (10 bar)</t>
  </si>
  <si>
    <t>საფართოვებელი ავზი 300 Lt (10 bar)</t>
  </si>
  <si>
    <t>საფართოვებელი ავზი 150 Lt (10 bar)</t>
  </si>
  <si>
    <t>მილები და ფიტინგები</t>
  </si>
  <si>
    <t xml:space="preserve">პოლიპროპილენის ალუმინით არმირებული მილი  Ø 32*5,4mm PN25 </t>
  </si>
  <si>
    <t xml:space="preserve">პოლიპროპილენის ალუმინით არმირებული მილი  Ø 50*6,7mm PN25 </t>
  </si>
  <si>
    <t xml:space="preserve">პოლიპროპილენის ალუმინით არმირებული მილი  Ø 50*8,3mm PN25 </t>
  </si>
  <si>
    <t xml:space="preserve">პოლიპროპილენის ალუმინით არმირებული მილი  Ø 63*10,5mm PN25 </t>
  </si>
  <si>
    <t xml:space="preserve">პოლიპროპილენის ალუმინით არმირებული მილი  Ø 75*12,5mm PN25 </t>
  </si>
  <si>
    <t>პოლიპროპილენის ალუმინით არმირებული მილი  Ø 90*15mm PN25</t>
  </si>
  <si>
    <t>პოლიპროპილენის ალუმინით არმირებული მილი  Ø 110*18,4mm PN25</t>
  </si>
  <si>
    <t xml:space="preserve">მინაბოჭკოვანი მილი SDR 11      Ø 125  </t>
  </si>
  <si>
    <t xml:space="preserve">მინაბოჭკოვანი მილი SDR 11      Ø 160    </t>
  </si>
  <si>
    <t>28/13მმ კაუჩუკის თბოიზოლაცია</t>
  </si>
  <si>
    <t>35/13მმ კაუჩუკის თბოიზოლაცია</t>
  </si>
  <si>
    <t>48/13მმ კაუჩუკის თბოიზოლაცია</t>
  </si>
  <si>
    <t>60/13მმ კაუჩუკის თბოიზოლაცია</t>
  </si>
  <si>
    <t xml:space="preserve">76/13მმ კაუჩუკის თბოიზოლაცია </t>
  </si>
  <si>
    <t xml:space="preserve">89/13მმ კაუჩუკის თბოიზოლაცია </t>
  </si>
  <si>
    <t xml:space="preserve">114/13მმ კაუჩუკის თბოიზოლაცია 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</si>
  <si>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(SDR 11       -       Ø 125  და Ø 160 მილებისთვის  )</t>
  </si>
  <si>
    <t xml:space="preserve">32 მმ მუხლი 90° </t>
  </si>
  <si>
    <t xml:space="preserve">40 მმ მუხლი 90° </t>
  </si>
  <si>
    <t xml:space="preserve">50 მმ მუხლი 90° </t>
  </si>
  <si>
    <t xml:space="preserve">63 მმ მუხლი 90° </t>
  </si>
  <si>
    <t xml:space="preserve">75 მმ მუხლი 90° </t>
  </si>
  <si>
    <t xml:space="preserve">90 მმ მუხლი 90° </t>
  </si>
  <si>
    <t xml:space="preserve">110 მმ მუხლი 90° </t>
  </si>
  <si>
    <t xml:space="preserve">125 მმ მუხლი 90° </t>
  </si>
  <si>
    <t xml:space="preserve">160 მმ მუხლი 90° </t>
  </si>
  <si>
    <t>40-32 მმ გადამყვანი</t>
  </si>
  <si>
    <t>50-32 მმ გადამყვანი</t>
  </si>
  <si>
    <t>50-40 მმ გადამყვანი</t>
  </si>
  <si>
    <t>63-32 მმ გადამყვანი</t>
  </si>
  <si>
    <t>63-40 მმ გადამყვანი</t>
  </si>
  <si>
    <t>63-50 მმ გადამყვანი</t>
  </si>
  <si>
    <t>75-32 მმ გადამყვანი</t>
  </si>
  <si>
    <t>75-40 მმ გადამყვანი</t>
  </si>
  <si>
    <t>75-50 მმ გადამყვანი</t>
  </si>
  <si>
    <t>75-63 მმ გადამყვანი</t>
  </si>
  <si>
    <t>90-50 მმ გადამყვანი</t>
  </si>
  <si>
    <t>90-63 მმ გადამყვანი</t>
  </si>
  <si>
    <t>90-75 მმ გადამყვანი</t>
  </si>
  <si>
    <t>110-75 მმ გადამყვანი</t>
  </si>
  <si>
    <t>110-90 მმ გადამყვანი</t>
  </si>
  <si>
    <t>125-90 მმ გადამყვანი</t>
  </si>
  <si>
    <t>160-125 მმ გადამყვანი</t>
  </si>
  <si>
    <t>50 მმ სამკაპი</t>
  </si>
  <si>
    <t>63 მმ სამკაპი</t>
  </si>
  <si>
    <t>75 მმ სამკაპი</t>
  </si>
  <si>
    <t>90 მმ სამკაპი</t>
  </si>
  <si>
    <t>110 მმ სამკაპი</t>
  </si>
  <si>
    <t>125 მმ სამკაპი</t>
  </si>
  <si>
    <t>160 მმ სამკაპი</t>
  </si>
  <si>
    <t>32 მმ ქურო (გადასაბმელი)</t>
  </si>
  <si>
    <t>40 მმ ქურო (გადასაბმელი)</t>
  </si>
  <si>
    <t>50 მმ ქურო (გადასაბმელი)</t>
  </si>
  <si>
    <t>63 მმ ქურო (გადასაბმელი)</t>
  </si>
  <si>
    <t>75 მმ ქურო (გადასაბმელი)</t>
  </si>
  <si>
    <t>90 მმ ქურო (გადასაბმელი)</t>
  </si>
  <si>
    <t>110 მმ ქურო (გადასაბმელი)</t>
  </si>
  <si>
    <t>125 მმ ქურო (გადასაბმელი)</t>
  </si>
  <si>
    <t>160 მმ ქურო (გადასაბმელი)</t>
  </si>
  <si>
    <t>Ø 75მმ საკანალიზაციო მილი (დრენაჟი)</t>
  </si>
  <si>
    <t>სხვადასხვა ფიტინგები (მუხლები; სამკაპები; გადამყვანები) მილების ღირებულების 20%</t>
  </si>
  <si>
    <t>საკანალიზაციო მილისთვის ჭერზე რკინის სამაგრები (შესაბამისი დიამეტრის მიხედვით) მილების ღირებულების 40%</t>
  </si>
  <si>
    <t>საცირკულაციო ტუმბოები და საინსტალაციო მასალები</t>
  </si>
  <si>
    <t>ჩილერის საცირკულაციო ტუმბო  1185 კვტ სიმძლავრისთვის              204-m³/h     H-5</t>
  </si>
  <si>
    <t>ჩილერის საცირკულაციო ტუმბო  770 კვტ სიმძლავრისთვის                132.8-m³/h     H-3</t>
  </si>
  <si>
    <t>ფოლადის ქვაბების საცირკულაციო ტუმბო   100-m³/h     H-3</t>
  </si>
  <si>
    <t>სავენტილაციო დანადგარი #1    საცირკულაციო ტუმბო გაგრილების კალორიფელზე   16.6-m³/h     H-4</t>
  </si>
  <si>
    <t>სავენტილაციო დანადგარი #1    საცირკულაციო ტუმბო გათბობის კალორიფელზე  9.2-m³/h     H-3</t>
  </si>
  <si>
    <t>სავენტილაციო დანადგარი #2    საცირკულაციო ტუმბო გაგრილების კალორიფელზე   15.5-m³/h     H-4</t>
  </si>
  <si>
    <t>სავენტილაციო დანადგარი #2    საცირკულაციო ტუმბო გათბობის კალორიფელზე  8.5-m³/h     H-3</t>
  </si>
  <si>
    <t>სავენტილაციო დანადგარი #3    საცირკულაციო ტუმბო გათბობის კალორიფელზე  9.7-m³/h     H-4</t>
  </si>
  <si>
    <t>სავენტილაციო დანადგარი #4    საცირკულაციო ტუმბო გაგრილების კალორიფელზე   13.7-m³/h     H-3</t>
  </si>
  <si>
    <t>სავენტილაციო დანადგარი #4    საცირკულაციო ტუმბო გათბობის კალორიფელზე  7.6-m³/h     H-3</t>
  </si>
  <si>
    <t>სავენტილაციო დანადგარი #5    საცირკულაციო ტუმბო გაგრილების კალორიფელზე   15.8-m³/h     H-4</t>
  </si>
  <si>
    <t>სავენტილაციო დანადგარი #5    საცირკულაციო ტუმბო გათბობის კალორიფელზე  8.8-m³/h     H-3</t>
  </si>
  <si>
    <t>სავენტილაციო დანადგარი #6    საცირკულაციო ტუმბო გაგრილების კალორიფელზე   13-m³/h     H-3</t>
  </si>
  <si>
    <t>სავენტილაციო დანადგარი #6    საცირკულაციო ტუმბო გათბობის კალორიფელზე  7-m³/h     H-2.5</t>
  </si>
  <si>
    <t>სავენტილაციო დანადგარი #7    საცირკულაციო ტუმბო გაგრილების კალორიფელზე   9-m³/h     H-3</t>
  </si>
  <si>
    <t>სავენტილაციო დანადგარი #7    საცირკულაციო ტუმბო გათბობის კალორიფელზე  5-m³/h     H-2.5</t>
  </si>
  <si>
    <t>სავენტილაციო დანადგარი #8    საცირკულაციო ტუმბო გაგრილების კალორიფელზე   8.6-m³/h     H-3</t>
  </si>
  <si>
    <t>სავენტილაციო დანადგარი #8    საცირკულაციო ტუმბო გათბობის კალორიფელზე  4.7-m³/h     H-2.5</t>
  </si>
  <si>
    <t xml:space="preserve"> სისტემის #1    საცირკულაციო ტუმბო  39-m³/h     H-10.5     (სიხშირული მართვით)</t>
  </si>
  <si>
    <t xml:space="preserve"> სისტემის #2    საცირკულაციო ტუმბო  45.7-m³/h     H-11.5     (სიხშირული მართვით)</t>
  </si>
  <si>
    <t xml:space="preserve"> სისტემის #3    საცირკულაციო ტუმბო  73.8-m³/h     H-11.5    (სიხშირული მართვით)</t>
  </si>
  <si>
    <t xml:space="preserve"> სისტემის #4    საცირკულაციო ტუმბო  72-m³/h     H-11.5     (სიხშირული მართვით)</t>
  </si>
  <si>
    <t xml:space="preserve"> სისტემის #5    საცირკულაციო ტუმბო  56.8-m³/h     H-11.5      (სიხშირული მართვით)</t>
  </si>
  <si>
    <t xml:space="preserve"> სისტემის #6    საცირკულაციო ტუმბო  53.5-m³/h     H-10     (სიხშირული მართვით)</t>
  </si>
  <si>
    <t xml:space="preserve"> სისტემის #7    საცირკულაციო ტუმბო  45.5-m³/h     H-7.5     (სიხშირული მართვით)</t>
  </si>
  <si>
    <t xml:space="preserve"> სისტემის #8    საცირკულაციო ტუმბო  71-m³/h     H-11      (სიხშირული მართვით)</t>
  </si>
  <si>
    <t xml:space="preserve"> სისტემის #9    საცირკულაციო ტუმბო  77.5-m³/h     H-10.5      (სიხშირული მართვით)</t>
  </si>
  <si>
    <t xml:space="preserve"> სისტემის #10    საცირკულაციო ტუმბო  38.5-m³/h     H-11      (სიხშირული მართვით)</t>
  </si>
  <si>
    <t xml:space="preserve"> სისტემის #11    საცირკულაციო ტუმბო  31-m³/h     H-8      (სიხშირული მართვით)</t>
  </si>
  <si>
    <t xml:space="preserve"> სისტემის #12    საცირკულაციო ტუმბო  50.4-m³/h     H-8      (სიხშირული მართვით)</t>
  </si>
  <si>
    <t xml:space="preserve"> სისტემის #13    საცირკულაციო ტუმბო  32.4-m³/h     H-11     (სიხშირული მართვით)</t>
  </si>
  <si>
    <t xml:space="preserve"> სისტემის #14    საცირკულაციო ტუმბო  8.6-m³/h     H-8     (სიხშირული მართვით)</t>
  </si>
  <si>
    <t xml:space="preserve"> სისტემის #15    საცირკულაციო ტუმბო  42.5-m³/h     H-5      (სიხშირული მართვით)</t>
  </si>
  <si>
    <t xml:space="preserve"> სისტემის #16    საცირკულაციო ტუმბო  50-m³/h     H-5     (სიხშირული მართვით)</t>
  </si>
  <si>
    <t xml:space="preserve"> სისტემის #17    საცირკულაციო ტუმბო  25.5-m³/h     H-4      (სიხშირული მართვით)</t>
  </si>
  <si>
    <t xml:space="preserve"> სისტემის #18    საცირკულაციო ტუმბო  27.4-m³/h     H-4     (სიხშირული მართვით)</t>
  </si>
  <si>
    <t xml:space="preserve"> სის. კოშკის #1    საცირკულაციო ტუმბო  8.6-m³/h     H-3     (სიხშირული მართვით)</t>
  </si>
  <si>
    <t xml:space="preserve"> სის. კოშკის #2    საცირკულაციო ტუმბო  4.7-m³/h     H-3     (სიხშირული მართვით)</t>
  </si>
  <si>
    <t xml:space="preserve"> სის. კოშკის #3    საცირკულაციო ტუმბო  9-m³/h     H-3    (სიხშირული მართვით)</t>
  </si>
  <si>
    <t xml:space="preserve"> სის. კოშკის #4   საცირკულაციო ტუმბო  5-m³/h     H-5     (სიხშირული მართვით)</t>
  </si>
  <si>
    <t xml:space="preserve"> სის. კოშკის #5   საცირკულაციო ტუმბო  62.-m³/h     H-6     (სიხშირული მართვით)</t>
  </si>
  <si>
    <t xml:space="preserve"> სის. კოშკის #6    საცირკულაციო ტუმბო  45-m³/h     H-5    (სიხშირული მართვით)</t>
  </si>
  <si>
    <t xml:space="preserve"> სის. კოშკის #7    საცირკულაციო ტუმბო  45-m³/h     H-10     (სიხშირული მართვით)</t>
  </si>
  <si>
    <t>ფილტრი   Ø 125მმ</t>
  </si>
  <si>
    <t>ფილტრი   Ø 100მმ</t>
  </si>
  <si>
    <t>ფილტრი   Ø 50მმ</t>
  </si>
  <si>
    <t>ფილტრი   Ø 40მმ</t>
  </si>
  <si>
    <t>ვენტილი   Ø 125მმ</t>
  </si>
  <si>
    <t>ვენტილი   Ø 100მმ</t>
  </si>
  <si>
    <t>ვენტილი   Ø 75მმ</t>
  </si>
  <si>
    <t>ვენტილი   Ø 50მმ</t>
  </si>
  <si>
    <t>ვენტილი   Ø 40მმ</t>
  </si>
  <si>
    <t>კომპენსატორი   Ø 125მმ</t>
  </si>
  <si>
    <t>კომპენსატორი   Ø 100მმ</t>
  </si>
  <si>
    <t>კომპენსატორი   Ø 50მმ</t>
  </si>
  <si>
    <t>კომპენსატორი   Ø 40მმ</t>
  </si>
  <si>
    <t>მანომეტრი</t>
  </si>
  <si>
    <t>თერმომანომეტრი</t>
  </si>
  <si>
    <t>საკვალთი დისკური საბრუნით; მილტუჩი; შუასადები; მილტუჩის ადაპტორი; გადამყვანები; ჰაერგამშვებები; ვენტილები; უკუსარქველები; დამცველი სარქველები; ავტომატური ჰაერგამშვებები.</t>
  </si>
  <si>
    <t>დამხმარე მასალები</t>
  </si>
  <si>
    <t>საინსტალაციო მასალები</t>
  </si>
  <si>
    <t>ფოლადის მილი   Ø 40*3.5მმ</t>
  </si>
  <si>
    <t>ფოლადის მილი   Ø 50*3.5მმ</t>
  </si>
  <si>
    <t>ფოლადის მილი   Ø 90*4.0მმ</t>
  </si>
  <si>
    <t>ფოლადის მილი   Ø 100*4.5მმ</t>
  </si>
  <si>
    <t>ფოლადის მილი   Ø 125*4.5მმ</t>
  </si>
  <si>
    <t>ფოლადის მილი   Ø 150*4.5მმ</t>
  </si>
  <si>
    <t>ფოლადის მილი   Ø 200*6.0მმ</t>
  </si>
  <si>
    <t>ფოლადის მილი   Ø 250*7.0მმ</t>
  </si>
  <si>
    <t>ფოლადის მილი   Ø 300*8.0მმ</t>
  </si>
  <si>
    <t>ფოლადის მილი   Ø 350*9.0მმ</t>
  </si>
  <si>
    <t>ფოლადის მილი   Ø 400*9.0მმ</t>
  </si>
  <si>
    <t>ფოლადის მილი   Ø 500*7.0მმ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</si>
  <si>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(ფოლადის მილებისთვის  )</t>
  </si>
  <si>
    <t>ფოლადის მუხლი   Ø 500 90*</t>
  </si>
  <si>
    <t>ფოლადის მუხლი   Ø 400 90*</t>
  </si>
  <si>
    <t>ფოლადის მუხლი   Ø 350 90*</t>
  </si>
  <si>
    <t>ფოლადის მუხლი   Ø 300 90*</t>
  </si>
  <si>
    <t>ფოლადის მუხლი   Ø 250 90*</t>
  </si>
  <si>
    <t>ფოლადის მუხლი   Ø 200 90*</t>
  </si>
  <si>
    <t>ფოლადის სამკაპი   Ø 400</t>
  </si>
  <si>
    <t>ფოლადის სამკაპი   Ø 350</t>
  </si>
  <si>
    <t>ფოლადის სამკაპი   Ø 300</t>
  </si>
  <si>
    <t>ფოლადის სამკაპი   Ø 250</t>
  </si>
  <si>
    <t>საბალანსო ვენტილები მექანიკური    DN32</t>
  </si>
  <si>
    <t>საბალანსო ვენტილები მექანიკური    DN40</t>
  </si>
  <si>
    <t>საბალანსო ვენტილები მექანიკური    DN50</t>
  </si>
  <si>
    <t>საბალანსო ვენტილები მექანიკური    DN65</t>
  </si>
  <si>
    <t>საბალანსო ვენტილები მექანიკური    DN80</t>
  </si>
  <si>
    <t>საბალანსო ვენტილები მექანიკური    DN100</t>
  </si>
  <si>
    <t>საბალანსო ვენტილები მექანიკური    DN150</t>
  </si>
  <si>
    <t>ცივი წყალსადენის მასალათა სპეციფიკაცია (შიდა)</t>
  </si>
  <si>
    <t>სატუმბი სადგური 3X (Q=6 m3/sT H=90)</t>
  </si>
  <si>
    <t>სატუმბი სადგური 3X (Q=6 m3/sT H=65)</t>
  </si>
  <si>
    <t xml:space="preserve">75 მმ მილი </t>
  </si>
  <si>
    <t xml:space="preserve">63 მმ მილი </t>
  </si>
  <si>
    <t xml:space="preserve">50 მმ მილი </t>
  </si>
  <si>
    <t xml:space="preserve">40 მმ მილი </t>
  </si>
  <si>
    <t>32 მმ მილი</t>
  </si>
  <si>
    <t>25 მმ მილი</t>
  </si>
  <si>
    <t>20 1/2" მუხლი შ/ხ</t>
  </si>
  <si>
    <t>40 მმ სფერული ვენტილი</t>
  </si>
  <si>
    <t>25  მმ სფერული ვენტილი</t>
  </si>
  <si>
    <t>32  მმ სფერული ვენტილი</t>
  </si>
  <si>
    <t xml:space="preserve">არკოს ვენტილი 20  </t>
  </si>
  <si>
    <t>25/20მმ გადამყვანი</t>
  </si>
  <si>
    <t>32/25მმ გადამყვანი</t>
  </si>
  <si>
    <t>40/32მმ გადამყვანი</t>
  </si>
  <si>
    <t>110მმ ქურო</t>
  </si>
  <si>
    <t>90მმ ქურო</t>
  </si>
  <si>
    <t>75მმ ქურო</t>
  </si>
  <si>
    <t>110/90/110მმ სამკაპი</t>
  </si>
  <si>
    <t>75/32/75მმ სამკაპი</t>
  </si>
  <si>
    <t>63/32/63მმ სამკაპი</t>
  </si>
  <si>
    <t>50/32/50მმ სამკაპი</t>
  </si>
  <si>
    <t>40/25/40მმ სამკაპი</t>
  </si>
  <si>
    <t>32/20/32მმ სამკაპი</t>
  </si>
  <si>
    <t>25/20/25მმ სამკაპი</t>
  </si>
  <si>
    <t>20მმ სამკაპი</t>
  </si>
  <si>
    <t>უნიტაზი სიფონით</t>
  </si>
  <si>
    <t>პისუარი</t>
  </si>
  <si>
    <t>110 მილის სამაგრი</t>
  </si>
  <si>
    <t>90 მილის სამაგრი</t>
  </si>
  <si>
    <t>75 მილის სამაგრი</t>
  </si>
  <si>
    <t>63 მილის სამაგრი</t>
  </si>
  <si>
    <t>50 მილის სამაგრი</t>
  </si>
  <si>
    <t>32 მილის სამაგრი</t>
  </si>
  <si>
    <t>25 მილის სამაგრი</t>
  </si>
  <si>
    <t>20 მილის სამაგრი</t>
  </si>
  <si>
    <t xml:space="preserve">დამხმარე და საინსტალაციო მასალა </t>
  </si>
  <si>
    <t>ცხელი წყალსადენის მასალათა სპეციფიკაცია (შიდა)</t>
  </si>
  <si>
    <t>25*3.5მმ მინა-ბოჭკოვანი მილი PN 20</t>
  </si>
  <si>
    <t>20*2,9მმ მინა-ბოჭკოვანი მილი PN 20</t>
  </si>
  <si>
    <t xml:space="preserve">მილის თბოიზოლაცია d-25 </t>
  </si>
  <si>
    <t xml:space="preserve">მილის თბოიზოლაცია d-20 </t>
  </si>
  <si>
    <t>25 მმ სფერული ვენტილი</t>
  </si>
  <si>
    <t>არკოს ვენტილი 20</t>
  </si>
  <si>
    <t>25/20 მმ გადამყვანი</t>
  </si>
  <si>
    <t>კანალიზაციის დგარების მასალათა სპეციფიკაცია</t>
  </si>
  <si>
    <t>50-1000 მმ საკანალიზაციო მილი</t>
  </si>
  <si>
    <t>100-3000მმ საკანალიზაციო მილი</t>
  </si>
  <si>
    <t>160-3000 მმ საკანალიზაციო მილი</t>
  </si>
  <si>
    <t>160-1000 მმ საკანალიზაციო მილი</t>
  </si>
  <si>
    <t>100მმ ხუფი</t>
  </si>
  <si>
    <t>50მმ ხუფი</t>
  </si>
  <si>
    <t>160 მმ მილის სამმაგი საკეტით</t>
  </si>
  <si>
    <t>100 მმ მილის სამმაგი საკეტით</t>
  </si>
  <si>
    <t>ფოლადის  უნაკერო მილი Ø 25 (მუხლი, ჯვარედი, სამკაპი, გადამყვანი, და აშ კომპლექტში)</t>
  </si>
  <si>
    <t>ფოლადის  უნაკერო მილი   Ø 32 (მუხლი, ჯვარედი, სამკაპი, გადამყვანი, და აშ კომპლექტში)</t>
  </si>
  <si>
    <t>ფოლადის  უნაკერო მილი   Ø 40 (მუხლი, ჯვარედი, სამკაპი, გადამყვანი, და აშ კომპლექტში)</t>
  </si>
  <si>
    <t>ფოლადის  უნაკერო მილი   Ø 50 (მუხლი, ჯვარედი, სამკაპი, გადამყვანი, და აშ კომპლექტში)</t>
  </si>
  <si>
    <t>ფოლადის  უნაკერო მილი   Ø 65 (მუხლი, ჯვარედი, სამკაპი, გადამყვანი, და აშ კომპლექტში)</t>
  </si>
  <si>
    <t>ფოლადის  უნაკერო მილი   Ø 80 (მუხლი, ჯვარედი, სამკაპი, გადამყვანი, და აშ კომპლექტში)</t>
  </si>
  <si>
    <t>ფოლადის  უნაკერო მილი   Ø 100 (მუხლი, ჯვარედი, სამკაპი, გადამყვანი, და აშ კომპლექტში)</t>
  </si>
  <si>
    <t>ფოლადის  უნაკერო მილი   Ø 150 (მუხლი, ჯვარედი, სამკაპი, გადამყვანი, და აშ კომპლექტში)</t>
  </si>
  <si>
    <t>სახანძრო ჰინდრანტი 20მ შლანგით</t>
  </si>
  <si>
    <t>სახანძრო სატუმბო სადგური  2x (Q=70 მ3/სთ,  H=90 მ)</t>
  </si>
  <si>
    <t>ჟოკეი ტუმბო  Q=3 მ3/სთ  H=90 მ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</si>
  <si>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</si>
  <si>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</si>
  <si>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</si>
  <si>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</si>
  <si>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</si>
  <si>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samisamarTo saxanZro sakontrolo paneli ToTxmetlupiani</t>
  </si>
  <si>
    <t>Ventilation</t>
  </si>
  <si>
    <t>სახურავის კვამლგამწოვი ვენტილატორი  25000 მ3/სთ, 600 პა. 400C 120 წთ</t>
  </si>
  <si>
    <t>სახურავის კვამლგამწოვი ვენტილატორი  60000 მ3/სთ, 500 პა. 400C 120 წთ</t>
  </si>
  <si>
    <t>სახურავის კვამლგამწოვი ვენტილატორი  45000 მ3/სთ, 500 პა. 400C 120 წთ</t>
  </si>
  <si>
    <t>ცხაური 300X200</t>
  </si>
  <si>
    <t>სახანძრო დემფერი 150x150 რეაგირების დრო ≤ 200 წმ. ხანძარმედეგობის   დრო 90 წთ. ტემპერატურა 600 C</t>
  </si>
  <si>
    <t>სახანძრო დემფერი 250x250 რეაგირების დრო ≤ 200 წმ. ხანძარმედეგობის   დრო 90 წთ. ტემპერატურა 600 C</t>
  </si>
  <si>
    <t>სახანძრო დემფერი 400x300 რეაგირების დრო ≤ 200 წმ. ხანძარმედეგობის   დრო 90 წთ. ტემპერატურა 600 C</t>
  </si>
  <si>
    <t>სახანძრო დემფერი 500x300 რეაგირების დრო ≤ 200 წმ. ხანძარმედეგობის   დრო 90 წთ. ტემპერატურა 600 C</t>
  </si>
  <si>
    <t>სახანძრო დემფერი 800x400  რეაგირების დრო ≤ 200 წმ. ხანძარმედეგობის     დრო 90 წთ. ტემპერატურა 600 C</t>
  </si>
  <si>
    <t>სახანძრო დემფერი 950x400 რეაგირების დრო ≤ 200 წმ. ხანძარმედეგობის   დრო 90 წთ. ტემპერატურა 600 C</t>
  </si>
  <si>
    <t>სახანძრო დემფერი 1000x500 რეაგირების დრო ≤ 200 წმ. ხანძარმედეგობის დრო 90 წთ. ტემპერატურა 600 C</t>
  </si>
  <si>
    <t>სახანძრო დემფერი 1000x1000 რეაგირების დრო ≤ 200 წმ. ხანძარმედეგობის დრო 90 წთ. ტემპერატურა 600 C</t>
  </si>
  <si>
    <t>სახანძრო დემფერი 1100x800 რეაგირების დრო ≤ 200 წმ. ხანძარმედეგობის დრო 90 წთ. ტემპერატურა 600 C</t>
  </si>
  <si>
    <t>სახანძრო დემფერი 1100x1100 რეაგირების დრო ≤ 200 წმ. ხანძარმედეგობის დრო 90 წთ. ტემპერატურა 600 C</t>
  </si>
  <si>
    <t>სახანძრო დემფერი 1200x500რეაგირების დრო ≤ 200 წმ. ხანძარმედეგობის დრო 90 წთ. ტემპერატურა 600 C</t>
  </si>
  <si>
    <t>სახანძრო დემფერი 1300x700რეაგირების დრო ≤ 200 წმ. ხანძარმედეგობის დრო 90 წთ. ტემპერატურა 600 C</t>
  </si>
  <si>
    <t>სახანძრო დემფერი 1400x800 რეაგირების დრო ≤ 200 წმ. ხანძარმედეგობის დრო 90 წთ. ტემპერატურა 600 C</t>
  </si>
  <si>
    <t>სახანძრო დემფერი 1450x1000 რეაგირების დრო ≤ 200 წმ. ხანძარმედეგობის დრო 90 წთ. ტემპერატურა 600 C</t>
  </si>
  <si>
    <t>სახანძრო დემფერი 1500x1000რეაგირების დრო ≤ 200 წმ. ხანძარმედეგობის დრო 90 წთ. ტემპერატურა 6000 C</t>
  </si>
  <si>
    <t>სახანძრო დემფერი 1500x1300რეაგირების დრო ≤ 200 წმ. ხანძარმედეგობის დრო 90 წთ. ტემპერატურა 6000 C</t>
  </si>
  <si>
    <t>სახანძრო დემფერი 1600x1100რეაგირების დრო ≤ 200 წმ. ხანძარმედეგობის დრო 90 წთ. ტემპერატურა 6000 C</t>
  </si>
  <si>
    <t>სახანძრო დემფერი 1600x1200რეაგირების დრო ≤ 200 წმ. ხანძარმედეგობის დრო 90 წთ. ტემპერატურა 6000 C</t>
  </si>
  <si>
    <t>სახანძრო დემფერი 1700x1000რეაგირების დრო ≤ 200 წმ. ხანძარმედეგობის დრო 90 წთ. ტემპერატურა 6000 C</t>
  </si>
  <si>
    <t>ჰაერის მარეგურილებელი დემფერი 300X250</t>
  </si>
  <si>
    <t>ჰაერის მარეგურილებელი დემფერი 400X300</t>
  </si>
  <si>
    <t>ჰაერის მარეგურილებელი დემფერი 600X400</t>
  </si>
  <si>
    <t>ჰაერის მარეგურილებელი დემფერი 700X300</t>
  </si>
  <si>
    <t>ჰაერის მარეგურილებელი დემფერი 1100X500</t>
  </si>
  <si>
    <t>25 მმ მუხლი 90</t>
  </si>
  <si>
    <t>20 მმ მუხლი 90</t>
  </si>
  <si>
    <t>25/20/25სამკაპი</t>
  </si>
  <si>
    <t>100-1000მმ საკანალიზაციო მილი</t>
  </si>
  <si>
    <t>100-500 მმ საკანალიზაციო მილი</t>
  </si>
  <si>
    <t>100*100 სამკაპი 45</t>
  </si>
  <si>
    <t>50*50 სამკაპი 45</t>
  </si>
  <si>
    <t>100*50 სამკაპი 45</t>
  </si>
  <si>
    <t>160*45 გაშლილი მუხლი</t>
  </si>
  <si>
    <t>100*45 გაშლილი მუხლი</t>
  </si>
  <si>
    <t>50*45 გაშლილი მუხლი</t>
  </si>
  <si>
    <t>50*90 მუხლი</t>
  </si>
  <si>
    <t>100*50 გადამყვანი</t>
  </si>
  <si>
    <t>160*100 გადამყვანი</t>
  </si>
  <si>
    <t>კომპესატორი  Ø 150 მმ</t>
  </si>
  <si>
    <t>ჰიდრომოდული  Ø 500mm</t>
  </si>
  <si>
    <t>არხული ფანკოილი გაგრილება 11.5 კვტ გათბობა  15.8 კვტ ( "გრუშა"; სიფონი;დრეკადი მილი; სამაგრები)</t>
  </si>
  <si>
    <t xml:space="preserve">პოლიპროპილენის ვენტილი d=20 მმ </t>
  </si>
  <si>
    <t>პოლიპროპილენის ვენტილი d=32 მმ</t>
  </si>
  <si>
    <t>პოლიპროპილენის ვენტილი d=40 მმ</t>
  </si>
  <si>
    <t>პოლიპროპილენის ვენტილი d=50 მმ</t>
  </si>
  <si>
    <t xml:space="preserve">პოლიპროპილენის ვენტილი d=63 მმ </t>
  </si>
  <si>
    <t>პოლიპროპილენის ვენტილი d=75 მმ</t>
  </si>
  <si>
    <t>პოლიპროპილენის ვენტილი d=90 მმ</t>
  </si>
  <si>
    <t>პოლიპროპილენის ვენტილი d=110 მმ</t>
  </si>
  <si>
    <t>პოლიპროპილენის ვენტილი d=160 მმ</t>
  </si>
  <si>
    <t xml:space="preserve">სამსვლიანი ვენტილი ფანკოილისთვის ვენტილი d=50 მმ° </t>
  </si>
  <si>
    <t>სახანძრო სარქველი ელ. მაგნიტური მართვით  (500X500),          ხანძარმედეგობის დრო 30 წთ, ტემპერატურა 4000 C</t>
  </si>
  <si>
    <t>სახანძრო სარქველი ელ. მაგნიტური მართვით  (1000X1500),     ხანძარმედეგობის დრო 45 წთ, ტემპერატურა 4000 C</t>
  </si>
  <si>
    <t>მიმწოდებელი  ვენტილატორი 5000 მ3/სთ, 250 პა (რეგულირების გარეშე)</t>
  </si>
  <si>
    <t>მიმწოდებელი  ვენტილატორი  7000 მ3/სთ, 250 პა (რეგულირების გარეშე)</t>
  </si>
  <si>
    <t>არხული   ვენტილატორი  10000 მ3/სთ, 250 პა (რეგულირების გარეშე)</t>
  </si>
  <si>
    <t>მიმწოდებელი  ვენტილატორი  30000 მ3/სთ, 550 პა (რეგულირების გარეშე)</t>
  </si>
  <si>
    <t>სახურავის გამწოვი ვენტილატორი 3840 მ3/სთ, 400 პა. (რეგულირების გარეშე)</t>
  </si>
  <si>
    <t>სახურავის გამწოვი ვენტილატორი 2880 მ3/სთ, 150 პა. (რეგულირების გარეშე)</t>
  </si>
  <si>
    <t>სახურავის გამწოვი ვენტილატორი 3120 მ3/სთ, 150 პა. (რეგულირების გარეშე)</t>
  </si>
  <si>
    <t xml:space="preserve">110 მმ მილი </t>
  </si>
  <si>
    <t>150 მმ მილი (პოლიეთილენი)</t>
  </si>
  <si>
    <t>110 მმ მილი (პოლიეთილენი)</t>
  </si>
  <si>
    <t xml:space="preserve">90 მმ მილი </t>
  </si>
  <si>
    <t xml:space="preserve">20 მმ მილი </t>
  </si>
  <si>
    <t>25 მმ მუხლი 90°</t>
  </si>
  <si>
    <t>20 მმ მუხლი 90°</t>
  </si>
  <si>
    <t>63  მმ სფერული ვენტილი</t>
  </si>
  <si>
    <t>75  მმ სფერული ვენტილი</t>
  </si>
  <si>
    <t>110 მმ სფერული ვენტილი</t>
  </si>
  <si>
    <t>150 მმ სფერული ვენტილი</t>
  </si>
  <si>
    <t>90/75მმ გადამყვანი</t>
  </si>
  <si>
    <t>75/63მმ გადამყვანი</t>
  </si>
  <si>
    <t>63/40მმ გადამყვანი</t>
  </si>
  <si>
    <t>63/50მმ გადამყვანი</t>
  </si>
  <si>
    <t>63/25მმ გადამყვანი</t>
  </si>
  <si>
    <t>50/40მმ გადამყვანი</t>
  </si>
  <si>
    <t>150/150/150მმ სამკაპი (პოლიპროპილენი)</t>
  </si>
  <si>
    <t>90/40/90მმ სამკაპი</t>
  </si>
  <si>
    <t>75/63/75მმ სამკაპი</t>
  </si>
  <si>
    <t>63/63/63მმ სამკაპი</t>
  </si>
  <si>
    <t>40/20/40მმ სამკაპი</t>
  </si>
  <si>
    <t>32/32/32მმ სამკაპი</t>
  </si>
  <si>
    <t>25/25/25მმ სამკაპი</t>
  </si>
  <si>
    <t>პირსაბანი სიფონით</t>
  </si>
  <si>
    <t>ცივი და ცხელი წყლის შემრევი პირსაბანისთვის</t>
  </si>
  <si>
    <t>150 მილის სამაგრი</t>
  </si>
  <si>
    <t>წყლის რეზერვუარის ავტომატური ჩამკეტი ტივტივა</t>
  </si>
  <si>
    <t>20 მმ სფერული ვენტილი</t>
  </si>
  <si>
    <t>25/25მმ სამკაპი</t>
  </si>
  <si>
    <t>წყლის გამაცხელებელი თერმექსი 50 ლ</t>
  </si>
  <si>
    <t>წყლის გამაცხელებელი თერმექსი 100 ლ</t>
  </si>
  <si>
    <t>50-2000 მმ საკანალიზაციო მილი</t>
  </si>
  <si>
    <t>50-3000 მმ საკანალიზაციო მილი</t>
  </si>
  <si>
    <t>50-500 მმ საკანალიზაციო მილი</t>
  </si>
  <si>
    <t>100-2000მმ საკანალიზაციო მილი</t>
  </si>
  <si>
    <t>100*100 სამკაპი 90</t>
  </si>
  <si>
    <t>100*90 მუხლი</t>
  </si>
  <si>
    <t>50 მმ მილის სამმაგი საკეტით</t>
  </si>
  <si>
    <t>50 ტრაპი</t>
  </si>
  <si>
    <t>კომლ.</t>
  </si>
  <si>
    <t>დიზელ-გენერატორი 600 კვა სიმძლავრის, მაყუჩი კაბინით და ავტომატიკის ბლოკით"Stand-by rated 639kVA , Prime rated 580kVA
3 ph , 400 Volt , 50 Hz – 1500 rpm with p.f 0,8
Daewoo 12DWV-645 Model Engine Idea Alternator</t>
  </si>
  <si>
    <t>MDBG</t>
  </si>
  <si>
    <t>damiweba neitralis salteebis sistema 800 a</t>
  </si>
  <si>
    <t>AHU #1, ჰაერგამაგრილებელი თბომცვლელით 7 -12 ºC სიმძლავრით 120 კვტ., ჰაერგამათბობელი  თბომცვლელით 70 - 50 ºC სიმძლავრით 214 კვტ. ჰაერის წარმადობით მიწოდებაზე   35000 მ3/სთ, თავისუფალი ჭავლი 500 პა. გაწოვაზე 33000 მ3/სთ, თავისუფალი ჭავლი 450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</si>
  <si>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#3, ჰაერგამაგრილებელი თბომცვლელით 7 -12 ºC სიმძლავრით 130 კვტ. ჰაერგამათბობელი  თბომცვლელით 70 - 50 ºC სიმძლავრით 227 კვტ. ჰაერის წარმადობით მიწოდებაზე   37230 მ3/სთ,  თავისუფალი ჭავლი  700 პა.  გაწოვაზე 34885 მ3/სთ, თავისუფალი ჭავლი 500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</si>
  <si>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#6, ჰაერგამაგრილებელი თბომცვლელით 7 -12 ºC სიმძლავრით 115 კვტ., ჰაერგამათბობელი  თბომცვლელით 70 - 50 ºC სიმძლავრით 205 კვტ. ჰაერის წარმადობით მიწოდებაზე   33500 მ3/სთ, თავისუფალი ჭავლი 600 პა. გაწოვაზე 30790 მ3/სთ,  თავისუფალი ჭავლი 500 პა.ვენტილატორების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სამსვლიანი სარქველით.</t>
  </si>
  <si>
    <t>AHU #8, ჰაერგამაგრილებელი თბომცვლელით 7 -12 ºC სიმძლავრით 58 კვტ., ჰაერგამათბობელი  თბომცვლელით 70 - 50 ºC სიმძლავრით 105 კვტ. ჰაერის წარმადობით მიწოდებაზე   17080მ3/სთ, თავისუფალი ჭავლი 700 პა. გაწოვაზე 115960 მ3/სთ,  თავისუფალი ჭავლი 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</si>
  <si>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#2, ჰაერგამაგრილებელი თბომცვლელით 7 -12 ºC სიმძლავრით 125 კვტ., ჰაერგამათბობელი  თბომცვლელით 70 - 50 ºC სიმძლავრით 224 კვტ. ჰაერის წარმადობით მიწოდებაზე   36490 მ3/სთ, თავისუფალი ჭავლი 750 პა.  გაწოვაზე 30370 მ3/სთ, თავისუფალი ჭავლი 600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 სამსვლიანი სარქველით.</t>
  </si>
  <si>
    <t>AHU #4, ჰაერგამაგრილებელი თბომცვლელით 7 -12 ºC სიმძლავრით 100 კვტ., ჰაერგამათბობელი  თბომცვლელით 70 - 50 ºC სიმძლავრით 179 კვტ. ჰაერის წარმადობით მიწოდებაზე   29130 მ3/სთ, თავისუფალი ჭავლი 600 პა. გაწოვაზე 27640 მ3/სთ, თავისუფალი ჭავლი 500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  სამსვლიანი სარქველით.</t>
  </si>
  <si>
    <t>AHU #5, ჰაერგამაგრილებელი თბომცვლელით 7 -12 ºC სიმძლავრით 90 კვტ., ჰაერგამათბობელი  თბომცვლელით 70 - 50 ºC სიმძლავრით 169 კვტ. ჰაერის წარმადობით მიწოდებაზე   27000 მ3/სთ, თავისუფალი ჭავლი 650 პა. გაწოვაზე 26850 მ3/სთ,  თავისუფალი ჭავლი550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</si>
  <si>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#7, ჰაერგამაგრილებელი თბომცვლელით 7 -12 ºC სიმძლავრით 55 კვტ., ჰაერგამათბობელი  თბომცვლელით 70 - 50 ºC სიმძლავრით 92 კვტ. ჰაერის წარმადობით მიწოდებაზე   15010 მ3/სთ, თავისუფალი ჭავლი 650 პა. გაწოვაზე 13920 მ3/სთ,  თავისუფალი ჭავლი 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სამსვლიანი სარქველით.</t>
  </si>
  <si>
    <t>AHU #9, ჰაერგამაგრილებელი თბომცვლელით 7 -12 ºC სიმძლავრით 25 კვტ., ჰაერგამათბობელი  თბომცვლელით 70 - 50 ºC სიმძლავრით 39 კვტ. ჰაერის წარმადობით მიწოდებაზე   5000 მ3/სთ, თავისუფალი ჭავლი 300 პა. გაწოვაზე 5000 მ3/სთ,  თავისუფალი ჭავლი 300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</si>
  <si>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დინების მაკონტროლებელი რელე (Flow switch)</t>
  </si>
  <si>
    <t>ურდული ღია და დაკეტილი მდგომარეობის მაჩვენებელი კონტაქტებით  d 150</t>
  </si>
  <si>
    <t>ურდული ღია და დაკეტილი მდგომარეობის მაჩვენებელი კონტაქტებით  d 100</t>
  </si>
  <si>
    <t>ჰაერგამშვები ვენტილი  d 32</t>
  </si>
  <si>
    <t xml:space="preserve">მანომეტრი </t>
  </si>
  <si>
    <t>დამცლელი ვენტილი d 32</t>
  </si>
  <si>
    <t>ხრადი გადასვლა Ø 80 მმ</t>
  </si>
  <si>
    <t>ხრადი გადასვლა  Ø 100 მმ</t>
  </si>
  <si>
    <t>ხრადი გადასვლა  Ø 150 მმ</t>
  </si>
  <si>
    <t>სახანძრო სატუმბო სადგური (EN 12 845 სტანდარტის შესაბამისი)</t>
  </si>
  <si>
    <t>ურდული პოზიციის ელექტრო ამძრავით d 150</t>
  </si>
  <si>
    <t>საკონტროლო სასიგნალო სარქველი (დაყოვნების საკანი)</t>
  </si>
  <si>
    <t>უკუსარქველი d 150</t>
  </si>
  <si>
    <t>ფილტრი d 150</t>
  </si>
  <si>
    <t>მართვის კარადა კომპლექტში</t>
  </si>
  <si>
    <t>samisamarTo kvamlis optikuri deteqtori haersataris</t>
  </si>
  <si>
    <t>samisamarTo gazis gaJonvis deteqtori</t>
  </si>
  <si>
    <t>sagangaSo Rilaki fiqsaciiT (invalidebis sankvanZebisTvis)</t>
  </si>
  <si>
    <t>haeris diferencialuri wnevis rele  20-300 p.a</t>
  </si>
  <si>
    <t xml:space="preserve">monitori 42" </t>
  </si>
  <si>
    <t xml:space="preserve">სამსვლიანი სარქველი d=50   ( სერვოძრავით)  </t>
  </si>
  <si>
    <t xml:space="preserve">სამსვლიანი სარქველი d=63   ( სერვოძრავით)  </t>
  </si>
  <si>
    <t xml:space="preserve">სამსვლიანი სარქველი d=75   ( სერვოძრავით)  </t>
  </si>
  <si>
    <t xml:space="preserve">სამსვლიანი სარქველი d=90   ( სერვოძრავით)  </t>
  </si>
  <si>
    <t xml:space="preserve">სამსვლიანი სარქველი d=110   ( სერვოძრავით)  </t>
  </si>
  <si>
    <t xml:space="preserve">სამსვლიანი სარქველი d=125   ( სერვოძრავით)  </t>
  </si>
  <si>
    <t>სანიაღვრე სისტემის მასალათა სპეციფიკაცია</t>
  </si>
  <si>
    <t>სატუმბო სადგური 2X (Q=3 m3/sT H=20)</t>
  </si>
  <si>
    <t>63 მმ პოლიეთილენის მილი</t>
  </si>
  <si>
    <t>63 მმ მუხლი 54°</t>
  </si>
  <si>
    <t>63 მმ მეტალის საკიდი</t>
  </si>
  <si>
    <t>წნევის რეგულატორი  Ø 150 მმ</t>
  </si>
  <si>
    <t>სახანძრო ეკიპაჟის დასაერთებელი სარქველი  2x Ø 80 მმ  (კარადით)</t>
  </si>
  <si>
    <t>სახანძრო სპრინკლერი წყლის ქვედა დაერთების (P1/2  68°C)</t>
  </si>
  <si>
    <t>სახანძრო სპრინკლერი წყლის ზედა დაერთების (P1/2  68°C)</t>
  </si>
  <si>
    <t>ვენტილი d 50</t>
  </si>
  <si>
    <t>ჰაერგამშვები ვენტილი d 50</t>
  </si>
  <si>
    <t>საფართოებელი ავზი</t>
  </si>
  <si>
    <t>ტესტირების მილის მრიცხველი Ø 150 მმ</t>
  </si>
  <si>
    <t>გენერიტი</t>
  </si>
  <si>
    <t>გებერიტის წყალმიმღები 19ლ/წმ</t>
  </si>
  <si>
    <t>გამათბობელი ხვეულა სტრიპი</t>
  </si>
  <si>
    <t>გებერიტის წყალმიმღები 12ლ/წმ</t>
  </si>
  <si>
    <t>HDPE მილი d40</t>
  </si>
  <si>
    <t>HDPE მილი d50</t>
  </si>
  <si>
    <t>HDPE მილი d56</t>
  </si>
  <si>
    <t>HDPE მილი d63</t>
  </si>
  <si>
    <t>HDPE მილი d75</t>
  </si>
  <si>
    <t>HDPE მილი d90</t>
  </si>
  <si>
    <t>HDPE მილი d110</t>
  </si>
  <si>
    <t>HDPE მილი d125</t>
  </si>
  <si>
    <t>HDPE მილი d160</t>
  </si>
  <si>
    <t>HDPE მილი d200</t>
  </si>
  <si>
    <t>HDPE მილი PN4 d200</t>
  </si>
  <si>
    <t>HDPE მილი d250</t>
  </si>
  <si>
    <t>HDPE მილი PN4 d250</t>
  </si>
  <si>
    <t>HDPE მილი PN4 d315</t>
  </si>
  <si>
    <t>გრძ</t>
  </si>
  <si>
    <t>HDPE მუხლი d50/ 45˚</t>
  </si>
  <si>
    <t>HDPE მუხლი d50/ 90˚</t>
  </si>
  <si>
    <t>HDPE ქურო d40</t>
  </si>
  <si>
    <t>HDPE ქურო d50</t>
  </si>
  <si>
    <t>HDPE მუხლი d56/ 45˚</t>
  </si>
  <si>
    <t>HDPE მუხლი d56/ 90˚</t>
  </si>
  <si>
    <t>HDPE გადამყვანი d56/40</t>
  </si>
  <si>
    <t>HDPE გადამყვანი d56/50</t>
  </si>
  <si>
    <t>HDPE ქურო d56</t>
  </si>
  <si>
    <t>HDPE მუხლი d63/ 45˚</t>
  </si>
  <si>
    <t>HDPE მუხლი d60/ 90˚</t>
  </si>
  <si>
    <t>HDPE გადამყვანი d63/40</t>
  </si>
  <si>
    <t>HDPE გადამყვანი d63/56</t>
  </si>
  <si>
    <t>HDPE ქურო d63</t>
  </si>
  <si>
    <t>HDPE მუხლი d75/ 45˚</t>
  </si>
  <si>
    <t>HDPE მუხლი d75/ 90˚</t>
  </si>
  <si>
    <t>HDPE სამკაპი d75/40  45˚</t>
  </si>
  <si>
    <t>HDPE სამკაპი d75/50  45˚</t>
  </si>
  <si>
    <t>HDPE რევიზია d75  45˚</t>
  </si>
  <si>
    <t>HDPE გადამყვანი d75/40</t>
  </si>
  <si>
    <t>HDPE გადამყვანი d63/50</t>
  </si>
  <si>
    <t>HDPE გადამყვანი d75/50</t>
  </si>
  <si>
    <t>HDPE გადამყვანი d75/56</t>
  </si>
  <si>
    <t>HDPE გადამყვანი d75/63</t>
  </si>
  <si>
    <t>HDPE ქურო d75</t>
  </si>
  <si>
    <t>HDPE ორმხრივი მილტუჩი შუასადებით d75</t>
  </si>
  <si>
    <t>HDPE მუხლი d90/ 45˚</t>
  </si>
  <si>
    <t>HDPE მუხლი d90/ 90˚</t>
  </si>
  <si>
    <t>HDPE სამკაპი d90/56  45˚</t>
  </si>
  <si>
    <t>HDPE სამკაპი d90/63  45˚</t>
  </si>
  <si>
    <t>HDPE სამკაპი d90/75  45˚</t>
  </si>
  <si>
    <t>HDPE გადამყვანი d90/56</t>
  </si>
  <si>
    <t>HDPE გადამყვანი d90/63</t>
  </si>
  <si>
    <t>HDPE გადამყვანი d90/75</t>
  </si>
  <si>
    <t>HDPE ქურო d90</t>
  </si>
  <si>
    <t>HDPE მუხლი d110/ 45˚</t>
  </si>
  <si>
    <t>HDPE მუხლი d110/ 90˚</t>
  </si>
  <si>
    <t>HDPE სამკაპი d110/63  45˚</t>
  </si>
  <si>
    <t>HDPE სამკაპი d110/75  45˚</t>
  </si>
  <si>
    <t>HDPE სამკაპი d110/90  45˚</t>
  </si>
  <si>
    <t>HDPE რევიზია d110  45˚</t>
  </si>
  <si>
    <t>HDPE გადამყვანი d110/63</t>
  </si>
  <si>
    <t>HDPE გადამყვანი d110/75</t>
  </si>
  <si>
    <t>HDPE გადამყვანი d110/90</t>
  </si>
  <si>
    <t>HDPE ორმხრივი მილტუჩი შუასადებით d110</t>
  </si>
  <si>
    <t>HDPE ქურო d110</t>
  </si>
  <si>
    <t>HDPE მუხლი d125/ 45˚</t>
  </si>
  <si>
    <t>HDPE მუხლი d125/ 90˚</t>
  </si>
  <si>
    <t>HDPE სამკაპი d125/63  45˚</t>
  </si>
  <si>
    <t>HDPE სამკაპი d125/90  45˚</t>
  </si>
  <si>
    <t>HDPE სამკაპი d125/110  45˚</t>
  </si>
  <si>
    <t>HDPE გადამყვანი d125/75</t>
  </si>
  <si>
    <t>HDPE გადამყვანი d125/90</t>
  </si>
  <si>
    <t>HDPE გადამყვანი d125/110</t>
  </si>
  <si>
    <t>HDPE ორმხრივი მილტუჩი შუასადებით d125</t>
  </si>
  <si>
    <t>HDPE ქურო d125</t>
  </si>
  <si>
    <t>HDPE მუხლი d160/ 45˚</t>
  </si>
  <si>
    <t>HDPE სამკაპი d160/90  45˚</t>
  </si>
  <si>
    <t>HDPE სამკაპი d160/110  45˚</t>
  </si>
  <si>
    <t>HDPE სამკაპი d160/75  45˚</t>
  </si>
  <si>
    <t>HDPE სამკაპი d160/125  45˚</t>
  </si>
  <si>
    <t>HDPE სამკაპი d160/160  45˚</t>
  </si>
  <si>
    <t>HDPE ორმხრივი მილტუჩი შუასადებით d160</t>
  </si>
  <si>
    <t>HDPE გადამყვანი d160/110</t>
  </si>
  <si>
    <t>HDPE გადამყვანი d160/125</t>
  </si>
  <si>
    <t>HDPE რევიზია d160  45˚</t>
  </si>
  <si>
    <t>HDPE მუხლი d200/ 45˚</t>
  </si>
  <si>
    <t>HDPE სამკაპი d200/75  45˚</t>
  </si>
  <si>
    <t>HDPE სამკაპი d200/110  45˚</t>
  </si>
  <si>
    <t>HDPE სამკაპი d200/125  45˚</t>
  </si>
  <si>
    <t>HDPE სამკაპი d200/200  45˚</t>
  </si>
  <si>
    <t>HDPE ქურო d160</t>
  </si>
  <si>
    <t>HDPE ორმხრივი მილტუჩი შუასადებით d200</t>
  </si>
  <si>
    <t>HDPE გადამყვანი d200/110</t>
  </si>
  <si>
    <t>HDPE გადამყვანი d200/125</t>
  </si>
  <si>
    <t>HDPE გადამყვანი d200/160</t>
  </si>
  <si>
    <t>HDPE რევიზია d200  45˚</t>
  </si>
  <si>
    <t>HDPE ქურო d200</t>
  </si>
  <si>
    <t>HDPE მუხლი d250/ 45˚</t>
  </si>
  <si>
    <t>HDPE სამკაპი d250/110  45˚</t>
  </si>
  <si>
    <t>HDPE ორმხრივი მილტუჩი შუასადებით d250</t>
  </si>
  <si>
    <t>HDPE გადამყვანი d250/200</t>
  </si>
  <si>
    <t>HDPE რევიზია d250  45˚</t>
  </si>
  <si>
    <t>HDPE ქურო d250</t>
  </si>
  <si>
    <t>სამაგრი და სხვა დამხმარე მასალები</t>
  </si>
  <si>
    <t>1-ელექტროობა</t>
  </si>
  <si>
    <t xml:space="preserve">დამიწება </t>
  </si>
  <si>
    <r>
      <t xml:space="preserve">satransformatoro qvesadguri </t>
    </r>
    <r>
      <rPr>
        <sz val="8"/>
        <color indexed="8"/>
        <rFont val="Arial"/>
        <family val="2"/>
        <charset val="204"/>
      </rPr>
      <t>2x1600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cadNusx"/>
      </rPr>
      <t>kva simZlavreze, maRali Zabvis Semomyvani da gamsvleli ujredebiT, dabali Zabvis ujredebiTa da reaqtiuli energiis kompesatoriT kompleqtSi.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</si>
  <si>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4x240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</si>
  <si>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4x150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</si>
  <si>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3x240+1x120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</si>
  <si>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3x150+1x70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</si>
  <si>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3x95+1x50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</si>
  <si>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3x70+1x35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</si>
  <si>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3x50+1x25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</si>
  <si>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NAYY-J 3x35+1x16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 xml:space="preserve">2   </t>
    </r>
  </si>
  <si>
    <r>
      <t xml:space="preserve">kabeli (mrgvali) </t>
    </r>
    <r>
      <rPr>
        <sz val="8"/>
        <color indexed="8"/>
        <rFont val="Arial"/>
        <family val="2"/>
        <charset val="204"/>
      </rPr>
      <t>NYY-J  5x16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</si>
  <si>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NYY-J  5x10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</si>
  <si>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  5x6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</si>
  <si>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</t>
    </r>
    <r>
      <rPr>
        <sz val="8"/>
        <color indexed="8"/>
        <rFont val="AcadNusx"/>
      </rPr>
      <t xml:space="preserve"> </t>
    </r>
    <r>
      <rPr>
        <sz val="8"/>
        <color indexed="8"/>
        <rFont val="Arial"/>
        <family val="2"/>
        <charset val="204"/>
      </rPr>
      <t>5x4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</si>
  <si>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</t>
    </r>
    <r>
      <rPr>
        <sz val="8"/>
        <color indexed="8"/>
        <rFont val="AcadNusx"/>
      </rPr>
      <t xml:space="preserve"> </t>
    </r>
    <r>
      <rPr>
        <sz val="8"/>
        <color indexed="8"/>
        <rFont val="Arial"/>
        <family val="2"/>
        <charset val="204"/>
      </rPr>
      <t>5x2.5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</si>
  <si>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</t>
    </r>
    <r>
      <rPr>
        <sz val="8"/>
        <color indexed="8"/>
        <rFont val="AcadNusx"/>
      </rPr>
      <t xml:space="preserve"> </t>
    </r>
    <r>
      <rPr>
        <sz val="8"/>
        <color indexed="8"/>
        <rFont val="Arial"/>
        <family val="2"/>
        <charset val="204"/>
      </rPr>
      <t>5x1.5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</si>
  <si>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  3x10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</si>
  <si>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  3x2.5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</si>
  <si>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  3x1.5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</si>
  <si>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NYM-J  2x1.5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</si>
  <si>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(mrgvali) </t>
    </r>
    <r>
      <rPr>
        <sz val="8"/>
        <color indexed="8"/>
        <rFont val="Arial"/>
        <family val="2"/>
        <charset val="204"/>
      </rPr>
      <t>NYY-J  1x70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</si>
  <si>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5x25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</si>
  <si>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5x16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</si>
  <si>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5x6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</si>
  <si>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5x2.5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</si>
  <si>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5x1.5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</si>
  <si>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4x95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</si>
  <si>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4x70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</si>
  <si>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4x50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</si>
  <si>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3x2.5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</si>
  <si>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3x1.5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</si>
  <si>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1x50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</si>
  <si>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1x35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</si>
  <si>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 xml:space="preserve">kabeli cecxlmedegi (mrgvali)  </t>
    </r>
    <r>
      <rPr>
        <sz val="8"/>
        <color indexed="8"/>
        <rFont val="Arial"/>
        <family val="2"/>
        <charset val="204"/>
      </rPr>
      <t>NHXH-FE180/E90  1x25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</si>
  <si>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rPr>
        <sz val="8"/>
        <color indexed="8"/>
        <rFont val="AcadNusx"/>
      </rPr>
      <t xml:space="preserve">Zalovani fari g/m </t>
    </r>
    <r>
      <rPr>
        <sz val="8"/>
        <color indexed="8"/>
        <rFont val="Arial"/>
        <family val="2"/>
        <charset val="204"/>
      </rPr>
      <t>2000X800X400 IP 21</t>
    </r>
  </si>
  <si>
    <r>
      <t xml:space="preserve">samfaza salteebis sistema </t>
    </r>
    <r>
      <rPr>
        <sz val="8"/>
        <color indexed="8"/>
        <rFont val="Arial"/>
        <family val="2"/>
        <charset val="204"/>
      </rPr>
      <t>L1, L2, L3, 1250</t>
    </r>
    <r>
      <rPr>
        <sz val="8"/>
        <color indexed="8"/>
        <rFont val="AcadNusx"/>
      </rPr>
      <t xml:space="preserve">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</si>
  <si>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1250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>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</si>
  <si>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</si>
  <si>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</si>
  <si>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63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</si>
  <si>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40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</si>
  <si>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>dnobadmcveliani amomrTveli</t>
    </r>
    <r>
      <rPr>
        <sz val="8"/>
        <color indexed="8"/>
        <rFont val="Arial"/>
        <family val="2"/>
        <charset val="204"/>
      </rPr>
      <t xml:space="preserve"> 160</t>
    </r>
    <r>
      <rPr>
        <sz val="8"/>
        <color indexed="8"/>
        <rFont val="AcadNusx"/>
      </rPr>
      <t>a 3 polusa</t>
    </r>
  </si>
  <si>
    <r>
      <t xml:space="preserve">dnobadi mcveli </t>
    </r>
    <r>
      <rPr>
        <sz val="8"/>
        <color indexed="8"/>
        <rFont val="Arial"/>
        <family val="2"/>
        <charset val="204"/>
      </rPr>
      <t>160</t>
    </r>
    <r>
      <rPr>
        <sz val="8"/>
        <color indexed="8"/>
        <rFont val="AcadNusx"/>
      </rPr>
      <t xml:space="preserve">a </t>
    </r>
  </si>
  <si>
    <r>
      <t xml:space="preserve">ganmuxtveli </t>
    </r>
    <r>
      <rPr>
        <sz val="8"/>
        <color indexed="8"/>
        <rFont val="Arial"/>
        <family val="2"/>
        <charset val="204"/>
      </rPr>
      <t>B</t>
    </r>
    <r>
      <rPr>
        <sz val="8"/>
        <color indexed="8"/>
        <rFont val="AcadNusx"/>
      </rPr>
      <t xml:space="preserve"> klasis </t>
    </r>
    <r>
      <rPr>
        <sz val="8"/>
        <color indexed="8"/>
        <rFont val="Arial"/>
        <family val="2"/>
        <charset val="204"/>
      </rPr>
      <t>3P+N+PE 400v/100ka</t>
    </r>
  </si>
  <si>
    <r>
      <t xml:space="preserve">damiweba neitralis salteebis sistema </t>
    </r>
    <r>
      <rPr>
        <sz val="8"/>
        <color indexed="8"/>
        <rFont val="Arial"/>
        <family val="2"/>
        <charset val="204"/>
      </rPr>
      <t>800</t>
    </r>
    <r>
      <rPr>
        <sz val="8"/>
        <color indexed="8"/>
        <rFont val="AcadNusx"/>
      </rPr>
      <t xml:space="preserve">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</si>
  <si>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</si>
  <si>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</si>
  <si>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</si>
  <si>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</si>
  <si>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</si>
  <si>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</si>
  <si>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MCCB/25kA</t>
    </r>
  </si>
  <si>
    <r>
      <t xml:space="preserve">kontaqtori </t>
    </r>
    <r>
      <rPr>
        <sz val="8"/>
        <color indexed="8"/>
        <rFont val="Arial"/>
        <family val="2"/>
        <charset val="204"/>
      </rPr>
      <t>3P/ 18.5 kW/230VAC</t>
    </r>
  </si>
  <si>
    <r>
      <t xml:space="preserve">kontaqtori </t>
    </r>
    <r>
      <rPr>
        <sz val="8"/>
        <color indexed="8"/>
        <rFont val="Arial"/>
        <family val="2"/>
        <charset val="204"/>
      </rPr>
      <t>3P/ 3.0 kW/230VAC</t>
    </r>
  </si>
  <si>
    <r>
      <t xml:space="preserve">meqanikuri blokirebis adapteri </t>
    </r>
    <r>
      <rPr>
        <sz val="8"/>
        <color indexed="8"/>
        <rFont val="Arial"/>
        <family val="2"/>
        <charset val="204"/>
      </rPr>
      <t>(3-30</t>
    </r>
    <r>
      <rPr>
        <sz val="8"/>
        <color indexed="8"/>
        <rFont val="AcadNusx"/>
      </rPr>
      <t xml:space="preserve"> kvt</t>
    </r>
    <r>
      <rPr>
        <sz val="8"/>
        <color indexed="8"/>
        <rFont val="Arial"/>
        <family val="2"/>
        <charset val="204"/>
      </rPr>
      <t>)</t>
    </r>
  </si>
  <si>
    <r>
      <rPr>
        <sz val="8"/>
        <color indexed="8"/>
        <rFont val="AcadNusx"/>
      </rPr>
      <t xml:space="preserve">Zalovani fari g/m </t>
    </r>
    <r>
      <rPr>
        <sz val="8"/>
        <color indexed="8"/>
        <rFont val="Arial"/>
        <family val="2"/>
        <charset val="204"/>
      </rPr>
      <t>1000X600X250 IP 21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</si>
  <si>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</si>
  <si>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40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</si>
  <si>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</si>
  <si>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MCB/6kA</t>
    </r>
  </si>
  <si>
    <r>
      <t xml:space="preserve">kontaqtori </t>
    </r>
    <r>
      <rPr>
        <sz val="8"/>
        <color indexed="8"/>
        <rFont val="Arial"/>
        <family val="2"/>
        <charset val="204"/>
      </rPr>
      <t>3P/ 22.0 kW/230VAC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</si>
  <si>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63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</si>
  <si>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MCB/6kA</t>
    </r>
  </si>
  <si>
    <r>
      <t xml:space="preserve">kontaqtori </t>
    </r>
    <r>
      <rPr>
        <sz val="8"/>
        <color indexed="8"/>
        <rFont val="Arial"/>
        <family val="2"/>
        <charset val="204"/>
      </rPr>
      <t>3P/ 7.5 kW/230VAC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</si>
  <si>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 MCB/6kA</t>
    </r>
  </si>
  <si>
    <r>
      <t xml:space="preserve">kontaqtori </t>
    </r>
    <r>
      <rPr>
        <sz val="8"/>
        <color indexed="8"/>
        <rFont val="Arial"/>
        <family val="2"/>
        <charset val="204"/>
      </rPr>
      <t>3P/ 15.0 kW/230VAC</t>
    </r>
  </si>
  <si>
    <r>
      <t xml:space="preserve">samfaza salteebis sistema </t>
    </r>
    <r>
      <rPr>
        <sz val="8"/>
        <color indexed="8"/>
        <rFont val="Arial"/>
        <family val="2"/>
        <charset val="204"/>
      </rPr>
      <t>L1, L2, L3, 320</t>
    </r>
    <r>
      <rPr>
        <sz val="8"/>
        <color indexed="8"/>
        <rFont val="AcadNusx"/>
      </rPr>
      <t xml:space="preserve"> a</t>
    </r>
  </si>
  <si>
    <r>
      <t xml:space="preserve">damiweba neitralis salteebis sistema </t>
    </r>
    <r>
      <rPr>
        <sz val="8"/>
        <color indexed="8"/>
        <rFont val="Arial"/>
        <family val="2"/>
        <charset val="204"/>
      </rPr>
      <t>250</t>
    </r>
    <r>
      <rPr>
        <sz val="8"/>
        <color indexed="8"/>
        <rFont val="AcadNusx"/>
      </rPr>
      <t xml:space="preserve">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</si>
  <si>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320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</si>
  <si>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</si>
  <si>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 xml:space="preserve">mricxveli </t>
    </r>
    <r>
      <rPr>
        <sz val="8"/>
        <color indexed="8"/>
        <rFont val="Arial"/>
        <family val="2"/>
        <charset val="204"/>
      </rPr>
      <t>3X380V/3X5A</t>
    </r>
  </si>
  <si>
    <r>
      <t xml:space="preserve">denis transformatori </t>
    </r>
    <r>
      <rPr>
        <sz val="8"/>
        <color indexed="8"/>
        <rFont val="Arial"/>
        <family val="2"/>
        <charset val="204"/>
      </rPr>
      <t>200/5A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AcadNusx"/>
      </rPr>
      <t>kabelis</t>
    </r>
    <r>
      <rPr>
        <sz val="8"/>
        <color indexed="8"/>
        <rFont val="Arial"/>
        <family val="2"/>
      </rPr>
      <t>)</t>
    </r>
  </si>
  <si>
    <r>
      <rPr>
        <sz val="8"/>
        <rFont val="AcadNusx"/>
      </rPr>
      <t xml:space="preserve">Zalovani fari g/m </t>
    </r>
    <r>
      <rPr>
        <sz val="8"/>
        <rFont val="Arial"/>
        <family val="2"/>
        <charset val="204"/>
      </rPr>
      <t>2000X800X400 IP 21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</si>
  <si>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400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</si>
  <si>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</si>
  <si>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</si>
  <si>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</si>
  <si>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</si>
  <si>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 xml:space="preserve">mricxveli </t>
    </r>
    <r>
      <rPr>
        <sz val="8"/>
        <color indexed="8"/>
        <rFont val="Arial"/>
        <family val="2"/>
        <charset val="204"/>
      </rPr>
      <t>3X380V/3X(60-120)A</t>
    </r>
  </si>
  <si>
    <r>
      <t xml:space="preserve">denis transformatori </t>
    </r>
    <r>
      <rPr>
        <sz val="8"/>
        <color indexed="8"/>
        <rFont val="Arial"/>
        <family val="2"/>
        <charset val="204"/>
      </rPr>
      <t>600/5A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AcadNusx"/>
      </rPr>
      <t>kabelis</t>
    </r>
    <r>
      <rPr>
        <sz val="8"/>
        <color indexed="8"/>
        <rFont val="Arial"/>
        <family val="2"/>
      </rPr>
      <t>)</t>
    </r>
  </si>
  <si>
    <r>
      <t xml:space="preserve">denis transformatori </t>
    </r>
    <r>
      <rPr>
        <sz val="8"/>
        <color indexed="8"/>
        <rFont val="Arial"/>
        <family val="2"/>
        <charset val="204"/>
      </rPr>
      <t>300/5A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AcadNusx"/>
      </rPr>
      <t>kabelis</t>
    </r>
    <r>
      <rPr>
        <sz val="8"/>
        <color indexed="8"/>
        <rFont val="Arial"/>
        <family val="2"/>
      </rPr>
      <t>)</t>
    </r>
  </si>
  <si>
    <r>
      <t xml:space="preserve">samfaza salteebis sistema </t>
    </r>
    <r>
      <rPr>
        <sz val="8"/>
        <color indexed="8"/>
        <rFont val="Arial"/>
        <family val="2"/>
        <charset val="204"/>
      </rPr>
      <t>L1, L2, L3, 1000</t>
    </r>
    <r>
      <rPr>
        <sz val="8"/>
        <color indexed="8"/>
        <rFont val="AcadNusx"/>
      </rPr>
      <t xml:space="preserve"> a</t>
    </r>
  </si>
  <si>
    <r>
      <t xml:space="preserve">damiweba neitralis salteebis sistema </t>
    </r>
    <r>
      <rPr>
        <sz val="8"/>
        <color indexed="8"/>
        <rFont val="Arial"/>
        <family val="2"/>
        <charset val="204"/>
      </rPr>
      <t>630</t>
    </r>
    <r>
      <rPr>
        <sz val="8"/>
        <color indexed="8"/>
        <rFont val="AcadNusx"/>
      </rPr>
      <t xml:space="preserve">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</si>
  <si>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>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</si>
  <si>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80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</si>
  <si>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32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</si>
  <si>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</si>
  <si>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MCCB/36kA</t>
    </r>
  </si>
  <si>
    <r>
      <t xml:space="preserve">denis transformatori </t>
    </r>
    <r>
      <rPr>
        <sz val="8"/>
        <color indexed="8"/>
        <rFont val="Arial"/>
        <family val="2"/>
        <charset val="204"/>
      </rPr>
      <t>250/5A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AcadNusx"/>
      </rPr>
      <t>kabelis</t>
    </r>
    <r>
      <rPr>
        <sz val="8"/>
        <color indexed="8"/>
        <rFont val="Arial"/>
        <family val="2"/>
      </rPr>
      <t>)</t>
    </r>
  </si>
  <si>
    <r>
      <t xml:space="preserve">denis transformatori </t>
    </r>
    <r>
      <rPr>
        <sz val="8"/>
        <color indexed="8"/>
        <rFont val="Arial"/>
        <family val="2"/>
        <charset val="204"/>
      </rPr>
      <t>150/5A</t>
    </r>
    <r>
      <rPr>
        <sz val="8"/>
        <color indexed="8"/>
        <rFont val="Arial"/>
        <family val="2"/>
      </rPr>
      <t xml:space="preserve"> (</t>
    </r>
    <r>
      <rPr>
        <sz val="8"/>
        <color indexed="8"/>
        <rFont val="AcadNusx"/>
      </rPr>
      <t>kabelis</t>
    </r>
    <r>
      <rPr>
        <sz val="8"/>
        <color indexed="8"/>
        <rFont val="Arial"/>
        <family val="2"/>
      </rPr>
      <t>)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</si>
  <si>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63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</si>
  <si>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</si>
  <si>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40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</si>
  <si>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MCCB/25kA</t>
    </r>
  </si>
  <si>
    <r>
      <t>saindikacio naTura</t>
    </r>
    <r>
      <rPr>
        <sz val="8"/>
        <color indexed="8"/>
        <rFont val="Arial"/>
        <family val="2"/>
        <charset val="204"/>
      </rPr>
      <t xml:space="preserve"> 220</t>
    </r>
    <r>
      <rPr>
        <sz val="8"/>
        <color indexed="8"/>
        <rFont val="AcadNusx"/>
      </rPr>
      <t>v (mwvane)</t>
    </r>
  </si>
  <si>
    <r>
      <t xml:space="preserve">CamrTveli Rilaki fiqsaciiT </t>
    </r>
    <r>
      <rPr>
        <sz val="8"/>
        <color indexed="8"/>
        <rFont val="Arial"/>
        <family val="2"/>
      </rPr>
      <t>Aut-O-Man</t>
    </r>
  </si>
  <si>
    <r>
      <t xml:space="preserve">kontaqtori </t>
    </r>
    <r>
      <rPr>
        <sz val="8"/>
        <color indexed="8"/>
        <rFont val="Arial"/>
        <family val="2"/>
        <charset val="204"/>
      </rPr>
      <t>3P/ 5.5 kW/230VAC</t>
    </r>
  </si>
  <si>
    <r>
      <t xml:space="preserve">kontaqtori </t>
    </r>
    <r>
      <rPr>
        <sz val="8"/>
        <color indexed="8"/>
        <rFont val="Arial"/>
        <family val="2"/>
        <charset val="204"/>
      </rPr>
      <t>3P/ 11.0 kW/230VAC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</si>
  <si>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2.5-4.0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</si>
  <si>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4.0-6.3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</si>
  <si>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6.3-10.0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</si>
  <si>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10.0-16.0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</si>
  <si>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16.0-20.0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</si>
  <si>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20.0-25.0 A</t>
    </r>
  </si>
  <si>
    <r>
      <rPr>
        <sz val="8"/>
        <rFont val="AcadNusx"/>
      </rPr>
      <t xml:space="preserve">Zalovani fari g/m </t>
    </r>
    <r>
      <rPr>
        <sz val="8"/>
        <rFont val="Arial"/>
        <family val="2"/>
        <charset val="204"/>
      </rPr>
      <t>1200X600X250 IP 21</t>
    </r>
  </si>
  <si>
    <r>
      <t>saindikacio naTura</t>
    </r>
    <r>
      <rPr>
        <sz val="8"/>
        <rFont val="Arial"/>
        <family val="2"/>
        <charset val="204"/>
      </rPr>
      <t xml:space="preserve"> 220</t>
    </r>
    <r>
      <rPr>
        <sz val="8"/>
        <rFont val="AcadNusx"/>
      </rPr>
      <t>v (mwvane)</t>
    </r>
  </si>
  <si>
    <r>
      <t xml:space="preserve">CamrTveli Rilaki fiqsaciiT </t>
    </r>
    <r>
      <rPr>
        <sz val="8"/>
        <rFont val="Arial"/>
        <family val="2"/>
      </rPr>
      <t>Aut-O-Man</t>
    </r>
  </si>
  <si>
    <r>
      <rPr>
        <sz val="8"/>
        <rFont val="AcadNusx"/>
      </rPr>
      <t>kontaqtori</t>
    </r>
    <r>
      <rPr>
        <sz val="8"/>
        <rFont val="Times New Roman"/>
        <family val="1"/>
        <charset val="204"/>
      </rPr>
      <t xml:space="preserve"> </t>
    </r>
    <r>
      <rPr>
        <sz val="8"/>
        <rFont val="Arial"/>
        <family val="2"/>
        <charset val="204"/>
      </rPr>
      <t xml:space="preserve">1NO/5kW/AC220 , 1NO+1NC </t>
    </r>
    <r>
      <rPr>
        <sz val="8"/>
        <rFont val="AcadNusx"/>
      </rPr>
      <t>damxmare kontaqtiT</t>
    </r>
  </si>
  <si>
    <r>
      <t>avtomaturi amomrTveli</t>
    </r>
    <r>
      <rPr>
        <sz val="8"/>
        <rFont val="Arial"/>
        <family val="2"/>
        <charset val="204"/>
      </rPr>
      <t xml:space="preserve"> 16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1 </t>
    </r>
    <r>
      <rPr>
        <sz val="8"/>
        <rFont val="AcadNusx"/>
      </rPr>
      <t xml:space="preserve">polusa </t>
    </r>
    <r>
      <rPr>
        <sz val="8"/>
        <rFont val="Arial"/>
        <family val="2"/>
        <charset val="204"/>
      </rPr>
      <t xml:space="preserve"> MCB/6kA</t>
    </r>
  </si>
  <si>
    <r>
      <t>avtomaturi amomrTveli</t>
    </r>
    <r>
      <rPr>
        <sz val="8"/>
        <rFont val="Arial"/>
        <family val="2"/>
        <charset val="204"/>
      </rPr>
      <t xml:space="preserve"> 25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1 </t>
    </r>
    <r>
      <rPr>
        <sz val="8"/>
        <rFont val="AcadNusx"/>
      </rPr>
      <t xml:space="preserve">polusa </t>
    </r>
    <r>
      <rPr>
        <sz val="8"/>
        <rFont val="Arial"/>
        <family val="2"/>
        <charset val="204"/>
      </rPr>
      <t xml:space="preserve"> MCB/6kA</t>
    </r>
  </si>
  <si>
    <r>
      <t>avtomaturi amomrTveli</t>
    </r>
    <r>
      <rPr>
        <sz val="8"/>
        <rFont val="Arial"/>
        <family val="2"/>
        <charset val="204"/>
      </rPr>
      <t xml:space="preserve"> 25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</t>
    </r>
    <r>
      <rPr>
        <sz val="8"/>
        <rFont val="Arial"/>
        <family val="2"/>
        <charset val="204"/>
      </rPr>
      <t xml:space="preserve"> MCB/6kA</t>
    </r>
  </si>
  <si>
    <r>
      <t>avtomaturi amomrTveli</t>
    </r>
    <r>
      <rPr>
        <sz val="8"/>
        <rFont val="Arial"/>
        <family val="2"/>
        <charset val="204"/>
      </rPr>
      <t xml:space="preserve"> 40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 </t>
    </r>
    <r>
      <rPr>
        <sz val="8"/>
        <rFont val="Arial"/>
        <family val="2"/>
        <charset val="204"/>
      </rPr>
      <t>MCB/6kA</t>
    </r>
  </si>
  <si>
    <r>
      <t xml:space="preserve">kontaqtori </t>
    </r>
    <r>
      <rPr>
        <sz val="8"/>
        <rFont val="Arial"/>
        <family val="2"/>
        <charset val="204"/>
      </rPr>
      <t>3P/ 18.5 kW/230VAC</t>
    </r>
  </si>
  <si>
    <r>
      <t xml:space="preserve">meqanikuri blokirebis adapteri </t>
    </r>
    <r>
      <rPr>
        <sz val="8"/>
        <rFont val="Arial"/>
        <family val="2"/>
        <charset val="204"/>
      </rPr>
      <t>(3-30</t>
    </r>
    <r>
      <rPr>
        <sz val="8"/>
        <rFont val="AcadNusx"/>
      </rPr>
      <t xml:space="preserve"> kvt</t>
    </r>
    <r>
      <rPr>
        <sz val="8"/>
        <rFont val="Arial"/>
        <family val="2"/>
        <charset val="204"/>
      </rPr>
      <t>)</t>
    </r>
  </si>
  <si>
    <r>
      <rPr>
        <sz val="8"/>
        <color indexed="8"/>
        <rFont val="AcadNusx"/>
      </rPr>
      <t>kontaqtori</t>
    </r>
    <r>
      <rPr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Arial"/>
        <family val="2"/>
        <charset val="204"/>
      </rPr>
      <t xml:space="preserve">1NO/5kW/AC220 , 1NO+1NC </t>
    </r>
    <r>
      <rPr>
        <sz val="8"/>
        <color indexed="8"/>
        <rFont val="AcadNusx"/>
      </rPr>
      <t>damxmare kontaqtiT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</si>
  <si>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</si>
  <si>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1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</si>
  <si>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</si>
  <si>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40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</si>
  <si>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</si>
  <si>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avtomaturi amomrTveli</t>
    </r>
    <r>
      <rPr>
        <sz val="8"/>
        <rFont val="Arial"/>
        <family val="2"/>
        <charset val="204"/>
      </rPr>
      <t xml:space="preserve"> 50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 </t>
    </r>
    <r>
      <rPr>
        <sz val="8"/>
        <rFont val="Arial"/>
        <family val="2"/>
        <charset val="204"/>
      </rPr>
      <t>MCB/6kA</t>
    </r>
  </si>
  <si>
    <r>
      <t xml:space="preserve">kontaqtori </t>
    </r>
    <r>
      <rPr>
        <sz val="8"/>
        <rFont val="Arial"/>
        <family val="2"/>
        <charset val="204"/>
      </rPr>
      <t>3P/ 7.5 kW/230VAC</t>
    </r>
  </si>
  <si>
    <r>
      <t xml:space="preserve">kontaqtori </t>
    </r>
    <r>
      <rPr>
        <sz val="8"/>
        <rFont val="Arial"/>
        <family val="2"/>
        <charset val="204"/>
      </rPr>
      <t>3P/ 5.5 kW/230VAC</t>
    </r>
  </si>
  <si>
    <r>
      <rPr>
        <sz val="8"/>
        <rFont val="AcadNusx"/>
      </rPr>
      <t xml:space="preserve">Zalovani fari g/m </t>
    </r>
    <r>
      <rPr>
        <sz val="8"/>
        <rFont val="Arial"/>
        <family val="2"/>
        <charset val="204"/>
      </rPr>
      <t>1700X600X250 IP 21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</si>
  <si>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63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</si>
  <si>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160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</si>
  <si>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 xml:space="preserve">kontaqtori </t>
    </r>
    <r>
      <rPr>
        <sz val="8"/>
        <rFont val="Arial"/>
        <family val="2"/>
        <charset val="204"/>
      </rPr>
      <t>3P/ 22.0 kW/230VAC</t>
    </r>
  </si>
  <si>
    <r>
      <t>avtomaturi amomrTveli</t>
    </r>
    <r>
      <rPr>
        <sz val="8"/>
        <rFont val="Arial"/>
        <family val="2"/>
        <charset val="204"/>
      </rPr>
      <t xml:space="preserve"> 25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</t>
    </r>
    <r>
      <rPr>
        <sz val="8"/>
        <rFont val="Arial"/>
        <family val="2"/>
        <charset val="204"/>
      </rPr>
      <t xml:space="preserve">  MCB/6kA</t>
    </r>
  </si>
  <si>
    <r>
      <t>avtomaturi amomrTveli</t>
    </r>
    <r>
      <rPr>
        <sz val="8"/>
        <rFont val="Arial"/>
        <family val="2"/>
        <charset val="204"/>
      </rPr>
      <t xml:space="preserve"> 63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 </t>
    </r>
    <r>
      <rPr>
        <sz val="8"/>
        <rFont val="Arial"/>
        <family val="2"/>
        <charset val="204"/>
      </rPr>
      <t>MCB/6kA</t>
    </r>
  </si>
  <si>
    <r>
      <t>avtomaturi amomrTveli</t>
    </r>
    <r>
      <rPr>
        <sz val="8"/>
        <rFont val="Arial"/>
        <family val="2"/>
        <charset val="204"/>
      </rPr>
      <t xml:space="preserve"> 160</t>
    </r>
    <r>
      <rPr>
        <sz val="8"/>
        <rFont val="AcadNusx"/>
      </rPr>
      <t>a</t>
    </r>
    <r>
      <rPr>
        <sz val="8"/>
        <rFont val="Arial"/>
        <family val="2"/>
        <charset val="204"/>
      </rPr>
      <t xml:space="preserve"> 3 </t>
    </r>
    <r>
      <rPr>
        <sz val="8"/>
        <rFont val="AcadNusx"/>
      </rPr>
      <t xml:space="preserve">polusa  </t>
    </r>
    <r>
      <rPr>
        <sz val="8"/>
        <rFont val="Arial"/>
        <family val="2"/>
        <charset val="204"/>
      </rPr>
      <t>MCB/6kA</t>
    </r>
  </si>
  <si>
    <r>
      <t>karada g/m</t>
    </r>
    <r>
      <rPr>
        <sz val="8"/>
        <color indexed="8"/>
        <rFont val="Arial"/>
        <family val="2"/>
        <charset val="204"/>
      </rPr>
      <t xml:space="preserve"> 3X12 </t>
    </r>
    <r>
      <rPr>
        <sz val="8"/>
        <color indexed="8"/>
        <rFont val="AcadNusx"/>
      </rPr>
      <t>modulze</t>
    </r>
  </si>
  <si>
    <r>
      <t>erTwvera kabeli (Savi)</t>
    </r>
    <r>
      <rPr>
        <sz val="8"/>
        <color indexed="8"/>
        <rFont val="Arial"/>
        <family val="2"/>
        <charset val="204"/>
      </rPr>
      <t xml:space="preserve"> 6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</si>
  <si>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>dasaparalilebeli salte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>3/63</t>
    </r>
    <r>
      <rPr>
        <sz val="8"/>
        <color indexed="8"/>
        <rFont val="AcadNusx"/>
      </rPr>
      <t>a</t>
    </r>
  </si>
  <si>
    <r>
      <t xml:space="preserve">avtomaturi amomrTveli 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</t>
    </r>
    <r>
      <rPr>
        <sz val="8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</si>
  <si>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</si>
  <si>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saindikacio naTura</t>
    </r>
    <r>
      <rPr>
        <sz val="8"/>
        <color indexed="8"/>
        <rFont val="Arial"/>
        <family val="2"/>
        <charset val="204"/>
      </rPr>
      <t xml:space="preserve"> 220</t>
    </r>
    <r>
      <rPr>
        <sz val="8"/>
        <color indexed="8"/>
        <rFont val="AcadNusx"/>
      </rPr>
      <t>v (wiTeli)</t>
    </r>
  </si>
  <si>
    <r>
      <t xml:space="preserve">kontaqtori </t>
    </r>
    <r>
      <rPr>
        <sz val="8"/>
        <color indexed="8"/>
        <rFont val="Arial"/>
        <family val="2"/>
        <charset val="204"/>
      </rPr>
      <t>3P/ 30.0 kW/230VAC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</si>
  <si>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0.63-1.6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</si>
  <si>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MCCB/25kA</t>
    </r>
  </si>
  <si>
    <r>
      <t xml:space="preserve">kontaqtori </t>
    </r>
    <r>
      <rPr>
        <sz val="8"/>
        <color indexed="8"/>
        <rFont val="Arial"/>
        <family val="2"/>
        <charset val="204"/>
      </rPr>
      <t>3P/ 4.0 kW/230VAC</t>
    </r>
  </si>
  <si>
    <r>
      <rPr>
        <sz val="8"/>
        <color indexed="8"/>
        <rFont val="AcadNusx"/>
      </rPr>
      <t>Zravis dacvis avtomati 4.0</t>
    </r>
    <r>
      <rPr>
        <sz val="8"/>
        <color indexed="8"/>
        <rFont val="Arial"/>
        <family val="2"/>
        <charset val="204"/>
      </rPr>
      <t>-6.3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</si>
  <si>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MCCB/25kA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</si>
  <si>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1.6-2.5 A</t>
    </r>
  </si>
  <si>
    <r>
      <rPr>
        <sz val="8"/>
        <color indexed="8"/>
        <rFont val="AcadNusx"/>
      </rPr>
      <t xml:space="preserve">Zravis dacvis avtomati </t>
    </r>
    <r>
      <rPr>
        <sz val="8"/>
        <color indexed="8"/>
        <rFont val="Arial"/>
        <family val="2"/>
        <charset val="204"/>
      </rPr>
      <t>40.0-50.0 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</si>
  <si>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100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MCCB/25kA</t>
    </r>
  </si>
  <si>
    <r>
      <t xml:space="preserve">mricxvelebis karada </t>
    </r>
    <r>
      <rPr>
        <sz val="8"/>
        <color indexed="8"/>
        <rFont val="Arial"/>
        <family val="2"/>
        <charset val="204"/>
      </rPr>
      <t>9</t>
    </r>
    <r>
      <rPr>
        <sz val="8"/>
        <color indexed="8"/>
        <rFont val="AcadNusx"/>
      </rPr>
      <t xml:space="preserve"> mricxvelze  </t>
    </r>
  </si>
  <si>
    <r>
      <t xml:space="preserve">mricxveli </t>
    </r>
    <r>
      <rPr>
        <sz val="8"/>
        <color indexed="8"/>
        <rFont val="Arial"/>
        <family val="2"/>
        <charset val="204"/>
      </rPr>
      <t>220V/50-60A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</si>
  <si>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 63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2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</si>
  <si>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 80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</si>
  <si>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karada g/m</t>
    </r>
    <r>
      <rPr>
        <sz val="8"/>
        <color indexed="8"/>
        <rFont val="Arial"/>
        <family val="2"/>
        <charset val="204"/>
      </rPr>
      <t xml:space="preserve"> 2X12 </t>
    </r>
    <r>
      <rPr>
        <sz val="8"/>
        <color indexed="8"/>
        <rFont val="AcadNusx"/>
      </rPr>
      <t>modulze</t>
    </r>
  </si>
  <si>
    <r>
      <t>erTwvera kabeli (Savi)</t>
    </r>
    <r>
      <rPr>
        <sz val="8"/>
        <color indexed="8"/>
        <rFont val="Arial"/>
        <family val="2"/>
        <charset val="204"/>
      </rPr>
      <t xml:space="preserve"> 4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</si>
  <si>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 32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 xml:space="preserve">polusa  </t>
    </r>
    <r>
      <rPr>
        <sz val="8"/>
        <color indexed="8"/>
        <rFont val="Arial"/>
        <family val="2"/>
        <charset val="204"/>
      </rPr>
      <t>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</si>
  <si>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25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</si>
  <si>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32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MCB/6kA</t>
    </r>
  </si>
  <si>
    <r>
      <t>avtomaturi amomrTveli</t>
    </r>
    <r>
      <rPr>
        <sz val="8"/>
        <color indexed="8"/>
        <rFont val="Arial"/>
        <family val="2"/>
        <charset val="204"/>
      </rPr>
      <t xml:space="preserve"> 200</t>
    </r>
    <r>
      <rPr>
        <sz val="8"/>
        <color indexed="8"/>
        <rFont val="AcadNusx"/>
      </rPr>
      <t>a</t>
    </r>
    <r>
      <rPr>
        <sz val="8"/>
        <color indexed="8"/>
        <rFont val="Arial"/>
        <family val="2"/>
        <charset val="204"/>
      </rPr>
      <t xml:space="preserve"> 3 </t>
    </r>
    <r>
      <rPr>
        <sz val="8"/>
        <color indexed="8"/>
        <rFont val="AcadNusx"/>
      </rPr>
      <t>polusa</t>
    </r>
    <r>
      <rPr>
        <sz val="8"/>
        <color indexed="8"/>
        <rFont val="Arial"/>
        <family val="2"/>
        <charset val="204"/>
      </rPr>
      <t xml:space="preserve">   MCB/6kA</t>
    </r>
  </si>
  <si>
    <r>
      <t xml:space="preserve">amstrongis tipis Weris sanaTi </t>
    </r>
    <r>
      <rPr>
        <sz val="8"/>
        <color indexed="8"/>
        <rFont val="Arial"/>
        <family val="2"/>
        <charset val="204"/>
      </rPr>
      <t xml:space="preserve"> LED </t>
    </r>
    <r>
      <rPr>
        <sz val="8"/>
        <color indexed="8"/>
        <rFont val="AcadNusx"/>
      </rPr>
      <t>naTuriT</t>
    </r>
    <r>
      <rPr>
        <sz val="8"/>
        <color indexed="8"/>
        <rFont val="Arial"/>
        <family val="2"/>
        <charset val="204"/>
      </rPr>
      <t xml:space="preserve">  45 W</t>
    </r>
    <r>
      <rPr>
        <sz val="8"/>
        <color indexed="8"/>
        <rFont val="AcadNusx"/>
      </rPr>
      <t xml:space="preserve"> (akumulatoriT) (avtosadgomi)</t>
    </r>
  </si>
  <si>
    <r>
      <t xml:space="preserve">amstrongis tipis Weris sanaTi </t>
    </r>
    <r>
      <rPr>
        <sz val="8"/>
        <color indexed="8"/>
        <rFont val="Arial"/>
        <family val="2"/>
        <charset val="204"/>
      </rPr>
      <t xml:space="preserve"> LED </t>
    </r>
    <r>
      <rPr>
        <sz val="8"/>
        <color indexed="8"/>
        <rFont val="AcadNusx"/>
      </rPr>
      <t>naTuriT</t>
    </r>
    <r>
      <rPr>
        <sz val="8"/>
        <color indexed="8"/>
        <rFont val="Arial"/>
        <family val="2"/>
        <charset val="204"/>
      </rPr>
      <t xml:space="preserve">  45 W</t>
    </r>
    <r>
      <rPr>
        <sz val="8"/>
        <color indexed="8"/>
        <rFont val="AcadNusx"/>
      </rPr>
      <t xml:space="preserve"> (avtosadgomi)</t>
    </r>
  </si>
  <si>
    <r>
      <t xml:space="preserve">amstrongis tipis Weris sanaTi </t>
    </r>
    <r>
      <rPr>
        <sz val="8"/>
        <color indexed="8"/>
        <rFont val="Arial"/>
        <family val="2"/>
        <charset val="204"/>
      </rPr>
      <t xml:space="preserve"> LED </t>
    </r>
    <r>
      <rPr>
        <sz val="8"/>
        <color indexed="8"/>
        <rFont val="AcadNusx"/>
      </rPr>
      <t>naTuriT</t>
    </r>
    <r>
      <rPr>
        <sz val="8"/>
        <color indexed="8"/>
        <rFont val="Arial"/>
        <family val="2"/>
        <charset val="204"/>
      </rPr>
      <t xml:space="preserve">  30 W</t>
    </r>
    <r>
      <rPr>
        <sz val="8"/>
        <color indexed="8"/>
        <rFont val="AcadNusx"/>
      </rPr>
      <t xml:space="preserve"> (derefani)</t>
    </r>
  </si>
  <si>
    <r>
      <t xml:space="preserve">sanaTi </t>
    </r>
    <r>
      <rPr>
        <sz val="8"/>
        <color theme="1"/>
        <rFont val="Arial"/>
        <family val="2"/>
      </rPr>
      <t>T5</t>
    </r>
    <r>
      <rPr>
        <sz val="8"/>
        <color theme="1"/>
        <rFont val="AcadNusx"/>
      </rPr>
      <t xml:space="preserve"> luminescentuli  naTuriT  30 </t>
    </r>
    <r>
      <rPr>
        <sz val="8"/>
        <color theme="1"/>
        <rFont val="Arial"/>
        <family val="2"/>
      </rPr>
      <t>W</t>
    </r>
    <r>
      <rPr>
        <sz val="8"/>
        <color theme="1"/>
        <rFont val="AcadNusx"/>
      </rPr>
      <t xml:space="preserve"> (akumulatoriT) (derefani)</t>
    </r>
  </si>
  <si>
    <r>
      <t xml:space="preserve">zedapiruli montajis sanaTi </t>
    </r>
    <r>
      <rPr>
        <sz val="8"/>
        <color indexed="8"/>
        <rFont val="Arial"/>
        <family val="2"/>
        <charset val="204"/>
      </rPr>
      <t xml:space="preserve"> LED </t>
    </r>
    <r>
      <rPr>
        <sz val="8"/>
        <color indexed="8"/>
        <rFont val="AcadNusx"/>
      </rPr>
      <t xml:space="preserve">naTuriT </t>
    </r>
    <r>
      <rPr>
        <sz val="8"/>
        <color indexed="8"/>
        <rFont val="Arial"/>
        <family val="2"/>
        <charset val="204"/>
      </rPr>
      <t>9W  (</t>
    </r>
    <r>
      <rPr>
        <sz val="8"/>
        <color indexed="8"/>
        <rFont val="AcadNusx"/>
      </rPr>
      <t>kibis ujredi, teq. oTaxi</t>
    </r>
    <r>
      <rPr>
        <sz val="8"/>
        <color indexed="8"/>
        <rFont val="Arial"/>
        <family val="2"/>
        <charset val="204"/>
      </rPr>
      <t>)</t>
    </r>
  </si>
  <si>
    <r>
      <t xml:space="preserve">Weris Cafluli sanaTi </t>
    </r>
    <r>
      <rPr>
        <sz val="8"/>
        <color indexed="8"/>
        <rFont val="Arial"/>
        <family val="2"/>
        <charset val="204"/>
      </rPr>
      <t xml:space="preserve"> LED </t>
    </r>
    <r>
      <rPr>
        <sz val="8"/>
        <color indexed="8"/>
        <rFont val="AcadNusx"/>
      </rPr>
      <t xml:space="preserve">naTuriT </t>
    </r>
    <r>
      <rPr>
        <sz val="8"/>
        <color indexed="8"/>
        <rFont val="Arial"/>
        <family val="2"/>
        <charset val="204"/>
      </rPr>
      <t>7W  (</t>
    </r>
    <r>
      <rPr>
        <sz val="8"/>
        <color indexed="8"/>
        <rFont val="AcadNusx"/>
      </rPr>
      <t>sankvanZi</t>
    </r>
    <r>
      <rPr>
        <sz val="8"/>
        <color indexed="8"/>
        <rFont val="Arial"/>
        <family val="2"/>
        <charset val="204"/>
      </rPr>
      <t>)</t>
    </r>
  </si>
  <si>
    <r>
      <t>furnitura</t>
    </r>
    <r>
      <rPr>
        <b/>
        <sz val="8"/>
        <color indexed="8"/>
        <rFont val="AcadNusx"/>
      </rPr>
      <t xml:space="preserve"> </t>
    </r>
  </si>
  <si>
    <r>
      <t>cecxlmedegi kabeli</t>
    </r>
    <r>
      <rPr>
        <sz val="8"/>
        <color indexed="8"/>
        <rFont val="Arial"/>
        <family val="2"/>
        <charset val="204"/>
      </rPr>
      <t xml:space="preserve"> JE-H(St)H FE180/E90 - 2x2x0,8</t>
    </r>
  </si>
  <si>
    <r>
      <t>saxanZro sakontrolo paneli (aramisamarTuli</t>
    </r>
    <r>
      <rPr>
        <sz val="8"/>
        <color indexed="8"/>
        <rFont val="Arial"/>
        <family val="2"/>
        <charset val="204"/>
      </rPr>
      <t>)</t>
    </r>
  </si>
  <si>
    <r>
      <t xml:space="preserve">saxanZro deteqtori </t>
    </r>
    <r>
      <rPr>
        <sz val="8"/>
        <color indexed="8"/>
        <rFont val="Arial"/>
        <family val="2"/>
      </rPr>
      <t xml:space="preserve">CO </t>
    </r>
  </si>
  <si>
    <r>
      <t>samisamarTo moduli</t>
    </r>
    <r>
      <rPr>
        <sz val="8"/>
        <color indexed="8"/>
        <rFont val="Arial"/>
        <family val="2"/>
        <charset val="204"/>
      </rPr>
      <t xml:space="preserve">  IOM</t>
    </r>
  </si>
  <si>
    <r>
      <t xml:space="preserve">kvebis bloki akumulatoriT </t>
    </r>
    <r>
      <rPr>
        <sz val="8"/>
        <color indexed="8"/>
        <rFont val="Arial"/>
        <family val="2"/>
        <charset val="204"/>
      </rPr>
      <t>12</t>
    </r>
    <r>
      <rPr>
        <sz val="8"/>
        <color indexed="8"/>
        <rFont val="AcadNusx"/>
      </rPr>
      <t xml:space="preserve"> v/</t>
    </r>
    <r>
      <rPr>
        <sz val="8"/>
        <color indexed="8"/>
        <rFont val="Arial"/>
        <family val="2"/>
        <charset val="204"/>
      </rPr>
      <t>7</t>
    </r>
    <r>
      <rPr>
        <sz val="8"/>
        <color indexed="8"/>
        <rFont val="AcadNusx"/>
      </rPr>
      <t>a.sT</t>
    </r>
  </si>
  <si>
    <r>
      <t>optikur boWkovani kabeli</t>
    </r>
    <r>
      <rPr>
        <sz val="8"/>
        <color indexed="8"/>
        <rFont val="Arial"/>
        <family val="2"/>
        <charset val="204"/>
      </rPr>
      <t xml:space="preserve"> Multimode  8 core</t>
    </r>
  </si>
  <si>
    <r>
      <t>optikur boWkovani kabeli Sida gayvanilobis</t>
    </r>
    <r>
      <rPr>
        <sz val="8"/>
        <color indexed="8"/>
        <rFont val="Arial"/>
        <family val="2"/>
        <charset val="204"/>
      </rPr>
      <t xml:space="preserve"> G.657a </t>
    </r>
    <r>
      <rPr>
        <sz val="8"/>
        <color indexed="8"/>
        <rFont val="AcadNusx"/>
      </rPr>
      <t>tipis (jiponi)</t>
    </r>
  </si>
  <si>
    <r>
      <t>kompiuteruli qselis kabeli</t>
    </r>
    <r>
      <rPr>
        <sz val="8"/>
        <color indexed="8"/>
        <rFont val="Arial"/>
        <family val="2"/>
        <charset val="204"/>
      </rPr>
      <t xml:space="preserve"> FTP Cat 5e</t>
    </r>
  </si>
  <si>
    <r>
      <t xml:space="preserve">sakomunikacio karada </t>
    </r>
    <r>
      <rPr>
        <sz val="8"/>
        <color indexed="8"/>
        <rFont val="Arial"/>
        <family val="2"/>
        <charset val="204"/>
      </rPr>
      <t>RACK 26U</t>
    </r>
    <r>
      <rPr>
        <sz val="8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</si>
  <si>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8"/>
        <color indexed="8"/>
        <rFont val="Arial"/>
        <family val="2"/>
        <charset val="204"/>
      </rPr>
      <t>RACK 18U</t>
    </r>
    <r>
      <rPr>
        <sz val="8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</si>
  <si>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8"/>
        <color indexed="8"/>
        <rFont val="Arial"/>
        <family val="2"/>
        <charset val="204"/>
      </rPr>
      <t>RACK 15U</t>
    </r>
    <r>
      <rPr>
        <sz val="8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</si>
  <si>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8"/>
        <color indexed="8"/>
        <rFont val="Arial"/>
        <family val="2"/>
        <charset val="204"/>
      </rPr>
      <t>RACK 12U</t>
    </r>
    <r>
      <rPr>
        <sz val="8"/>
        <color indexed="8"/>
        <rFont val="AcadNusx"/>
      </rPr>
      <t xml:space="preserve"> (TermostatiT da ventilatorebis blokiT)</t>
    </r>
  </si>
  <si>
    <r>
      <rPr>
        <sz val="8"/>
        <color indexed="8"/>
        <rFont val="AcadNusx"/>
      </rPr>
      <t xml:space="preserve">uwyveti kvebis bloki, </t>
    </r>
    <r>
      <rPr>
        <sz val="8"/>
        <color indexed="8"/>
        <rFont val="Arial"/>
        <family val="2"/>
        <charset val="204"/>
      </rPr>
      <t>Smart UPS 3000 VA</t>
    </r>
  </si>
  <si>
    <r>
      <rPr>
        <sz val="8"/>
        <color indexed="8"/>
        <rFont val="AcadNusx"/>
      </rPr>
      <t xml:space="preserve">uwyveti kvebis bloki, </t>
    </r>
    <r>
      <rPr>
        <sz val="8"/>
        <color indexed="8"/>
        <rFont val="Arial"/>
        <family val="2"/>
        <charset val="204"/>
      </rPr>
      <t>Smart UPS 2000 VA</t>
    </r>
  </si>
  <si>
    <r>
      <rPr>
        <sz val="8"/>
        <color indexed="8"/>
        <rFont val="AcadNusx"/>
      </rPr>
      <t>uwyveti kvebis bloki,</t>
    </r>
    <r>
      <rPr>
        <sz val="8"/>
        <color indexed="8"/>
        <rFont val="Arial"/>
        <family val="2"/>
        <charset val="204"/>
      </rPr>
      <t xml:space="preserve"> Smart UPS 1500 VA</t>
    </r>
  </si>
  <si>
    <r>
      <rPr>
        <sz val="8"/>
        <color indexed="8"/>
        <rFont val="AcadNusx"/>
      </rPr>
      <t>uwyveti kvebis bloki,</t>
    </r>
    <r>
      <rPr>
        <sz val="8"/>
        <color indexed="8"/>
        <rFont val="Arial"/>
        <family val="2"/>
        <charset val="204"/>
      </rPr>
      <t xml:space="preserve"> Smart UPS 1000 VA</t>
    </r>
  </si>
  <si>
    <r>
      <t>rekSi Casayenebeli denis gamanawilebeli</t>
    </r>
    <r>
      <rPr>
        <sz val="8"/>
        <color indexed="8"/>
        <rFont val="Arial"/>
        <family val="2"/>
        <charset val="204"/>
      </rPr>
      <t xml:space="preserve"> PDU-8</t>
    </r>
  </si>
  <si>
    <r>
      <t xml:space="preserve">optikuri paCpaneli </t>
    </r>
    <r>
      <rPr>
        <sz val="8"/>
        <color indexed="8"/>
        <rFont val="Arial"/>
        <family val="2"/>
        <charset val="204"/>
      </rPr>
      <t>24</t>
    </r>
    <r>
      <rPr>
        <sz val="8"/>
        <color indexed="8"/>
        <rFont val="AcadNusx"/>
      </rPr>
      <t xml:space="preserve"> portiani</t>
    </r>
    <r>
      <rPr>
        <sz val="8"/>
        <color indexed="8"/>
        <rFont val="Arial"/>
        <family val="2"/>
        <charset val="204"/>
      </rPr>
      <t xml:space="preserve">  (ODF) (</t>
    </r>
    <r>
      <rPr>
        <sz val="8"/>
        <color indexed="8"/>
        <rFont val="AcadNusx"/>
      </rPr>
      <t>figteilebiT, adaftorebiTa da optikuri patCkordebiT kopleqtSi)</t>
    </r>
  </si>
  <si>
    <r>
      <t xml:space="preserve">paCpaneli </t>
    </r>
    <r>
      <rPr>
        <sz val="8"/>
        <color indexed="8"/>
        <rFont val="Arial"/>
        <family val="2"/>
        <charset val="204"/>
      </rPr>
      <t>24</t>
    </r>
    <r>
      <rPr>
        <sz val="8"/>
        <color indexed="8"/>
        <rFont val="AcadNusx"/>
      </rPr>
      <t xml:space="preserve"> portiani </t>
    </r>
    <r>
      <rPr>
        <sz val="8"/>
        <color indexed="8"/>
        <rFont val="Arial"/>
        <family val="2"/>
        <charset val="204"/>
      </rPr>
      <t xml:space="preserve">Cat 5e </t>
    </r>
  </si>
  <si>
    <r>
      <t>qselis komutatori</t>
    </r>
    <r>
      <rPr>
        <sz val="8"/>
        <color indexed="8"/>
        <rFont val="Arial"/>
        <family val="2"/>
        <charset val="204"/>
      </rPr>
      <t xml:space="preserve">  24  </t>
    </r>
    <r>
      <rPr>
        <sz val="8"/>
        <color indexed="8"/>
        <rFont val="AcadNusx"/>
      </rPr>
      <t>portiani (</t>
    </r>
    <r>
      <rPr>
        <sz val="8"/>
        <color indexed="8"/>
        <rFont val="Arial"/>
        <family val="2"/>
        <charset val="204"/>
      </rPr>
      <t xml:space="preserve">DATA,IPTV,VoIP,CCTV)                                                                                                                                     </t>
    </r>
    <r>
      <rPr>
        <sz val="8"/>
        <color indexed="8"/>
        <rFont val="AcadNusx"/>
      </rPr>
      <t>(qselis komutatorebis parametrebi da makompleqtebeli mowyobilobebi winaswar SeTanxmdes damkveTTan)</t>
    </r>
  </si>
  <si>
    <r>
      <t xml:space="preserve">kompiuteris rozeti </t>
    </r>
    <r>
      <rPr>
        <sz val="8"/>
        <color indexed="8"/>
        <rFont val="Arial"/>
        <family val="2"/>
        <charset val="204"/>
      </rPr>
      <t>RJ45</t>
    </r>
    <r>
      <rPr>
        <sz val="8"/>
        <color indexed="8"/>
        <rFont val="AcadNusx"/>
      </rPr>
      <t xml:space="preserve"> (me-5 kategoria)</t>
    </r>
  </si>
  <si>
    <r>
      <t xml:space="preserve">ukabelo SeRwevis wertili </t>
    </r>
    <r>
      <rPr>
        <sz val="8"/>
        <color indexed="8"/>
        <rFont val="Arial"/>
        <family val="2"/>
      </rPr>
      <t xml:space="preserve">(Wi-Fi) </t>
    </r>
  </si>
  <si>
    <r>
      <rPr>
        <sz val="8"/>
        <color indexed="8"/>
        <rFont val="AcadNusx"/>
      </rPr>
      <t>satelevizio qselis kabeli</t>
    </r>
    <r>
      <rPr>
        <sz val="8"/>
        <color indexed="8"/>
        <rFont val="Arial"/>
        <family val="2"/>
        <charset val="204"/>
      </rPr>
      <t xml:space="preserve"> RG6</t>
    </r>
  </si>
  <si>
    <r>
      <t xml:space="preserve">satelevizio signalis gamaZlierebeli </t>
    </r>
    <r>
      <rPr>
        <sz val="8"/>
        <color indexed="8"/>
        <rFont val="Arial"/>
        <family val="2"/>
        <charset val="204"/>
      </rPr>
      <t>117 db/mkV</t>
    </r>
  </si>
  <si>
    <r>
      <t>spliteri</t>
    </r>
    <r>
      <rPr>
        <sz val="8"/>
        <color indexed="8"/>
        <rFont val="Arial"/>
        <family val="2"/>
        <charset val="204"/>
      </rPr>
      <t xml:space="preserve"> 1/2</t>
    </r>
  </si>
  <si>
    <r>
      <t>spliteri</t>
    </r>
    <r>
      <rPr>
        <sz val="8"/>
        <color indexed="8"/>
        <rFont val="Arial"/>
        <family val="2"/>
        <charset val="204"/>
      </rPr>
      <t xml:space="preserve"> 1/4</t>
    </r>
  </si>
  <si>
    <r>
      <t>spliteri</t>
    </r>
    <r>
      <rPr>
        <sz val="8"/>
        <color indexed="8"/>
        <rFont val="Arial"/>
        <family val="2"/>
        <charset val="204"/>
      </rPr>
      <t xml:space="preserve"> 1/6</t>
    </r>
  </si>
  <si>
    <r>
      <t>spliteri</t>
    </r>
    <r>
      <rPr>
        <sz val="8"/>
        <color indexed="8"/>
        <rFont val="Arial"/>
        <family val="2"/>
        <charset val="204"/>
      </rPr>
      <t xml:space="preserve"> 1/8</t>
    </r>
  </si>
  <si>
    <r>
      <t>kabeli</t>
    </r>
    <r>
      <rPr>
        <sz val="8"/>
        <color indexed="8"/>
        <rFont val="Arial"/>
        <family val="2"/>
        <charset val="204"/>
      </rPr>
      <t xml:space="preserve"> UTP Cat 5e</t>
    </r>
  </si>
  <si>
    <r>
      <t>kabeli moqnili 2X1,5 mm</t>
    </r>
    <r>
      <rPr>
        <vertAlign val="superscript"/>
        <sz val="8"/>
        <color indexed="8"/>
        <rFont val="AcadNusx"/>
      </rPr>
      <t xml:space="preserve">2 </t>
    </r>
    <r>
      <rPr>
        <sz val="10"/>
        <color indexed="8"/>
        <rFont val="AcadNusx"/>
      </rPr>
      <t/>
    </r>
  </si>
  <si>
    <r>
      <t xml:space="preserve">cifruli qseluri videoregistratori </t>
    </r>
    <r>
      <rPr>
        <sz val="8"/>
        <color indexed="8"/>
        <rFont val="Arial"/>
        <family val="2"/>
        <charset val="204"/>
      </rPr>
      <t>(NVR) 32</t>
    </r>
    <r>
      <rPr>
        <sz val="8"/>
        <color indexed="8"/>
        <rFont val="AcadNusx"/>
      </rPr>
      <t xml:space="preserve"> arxiani </t>
    </r>
  </si>
  <si>
    <r>
      <t xml:space="preserve">mexsierebis myari diski </t>
    </r>
    <r>
      <rPr>
        <sz val="8"/>
        <color indexed="8"/>
        <rFont val="Arial"/>
        <family val="2"/>
        <charset val="204"/>
      </rPr>
      <t>3</t>
    </r>
    <r>
      <rPr>
        <sz val="8"/>
        <color indexed="8"/>
        <rFont val="AcadNusx"/>
      </rPr>
      <t xml:space="preserve"> terabaitiani </t>
    </r>
  </si>
  <si>
    <r>
      <t xml:space="preserve">kvebis bloki kamerebisTvis </t>
    </r>
    <r>
      <rPr>
        <sz val="8"/>
        <color indexed="8"/>
        <rFont val="Arial"/>
        <family val="2"/>
        <charset val="204"/>
      </rPr>
      <t>12</t>
    </r>
    <r>
      <rPr>
        <sz val="8"/>
        <color indexed="8"/>
        <rFont val="AcadNusx"/>
      </rPr>
      <t>v/</t>
    </r>
    <r>
      <rPr>
        <sz val="8"/>
        <color indexed="8"/>
        <rFont val="Arial"/>
        <family val="2"/>
        <charset val="204"/>
      </rPr>
      <t>10</t>
    </r>
    <r>
      <rPr>
        <sz val="8"/>
        <color indexed="8"/>
        <rFont val="AcadNusx"/>
      </rPr>
      <t>a</t>
    </r>
  </si>
  <si>
    <r>
      <rPr>
        <sz val="8"/>
        <color indexed="8"/>
        <rFont val="Arial"/>
        <family val="2"/>
        <charset val="204"/>
      </rPr>
      <t>IP</t>
    </r>
    <r>
      <rPr>
        <sz val="8"/>
        <color indexed="8"/>
        <rFont val="AcadNusx"/>
      </rPr>
      <t xml:space="preserve"> videokamera feradi dRe-Ramis reJimiT (minimum </t>
    </r>
    <r>
      <rPr>
        <sz val="8"/>
        <color indexed="8"/>
        <rFont val="Arial"/>
        <family val="2"/>
        <charset val="204"/>
      </rPr>
      <t>2.0</t>
    </r>
    <r>
      <rPr>
        <sz val="8"/>
        <color indexed="8"/>
        <rFont val="AcadNusx"/>
      </rPr>
      <t xml:space="preserve"> mgp) Sida montaJis</t>
    </r>
  </si>
  <si>
    <r>
      <rPr>
        <sz val="8"/>
        <color indexed="8"/>
        <rFont val="Arial"/>
        <family val="2"/>
        <charset val="204"/>
      </rPr>
      <t>IP</t>
    </r>
    <r>
      <rPr>
        <sz val="8"/>
        <color indexed="8"/>
        <rFont val="AcadNusx"/>
      </rPr>
      <t xml:space="preserve"> videokamera feradi dRe-Ramis reJimiT (minimum </t>
    </r>
    <r>
      <rPr>
        <sz val="8"/>
        <color indexed="8"/>
        <rFont val="Arial"/>
        <family val="2"/>
        <charset val="204"/>
      </rPr>
      <t>2.0</t>
    </r>
    <r>
      <rPr>
        <sz val="8"/>
        <color indexed="8"/>
        <rFont val="AcadNusx"/>
      </rPr>
      <t xml:space="preserve"> mgp) gare montaJis</t>
    </r>
  </si>
  <si>
    <r>
      <t xml:space="preserve">audio sadeni </t>
    </r>
    <r>
      <rPr>
        <sz val="8"/>
        <color indexed="8"/>
        <rFont val="Arial"/>
        <family val="2"/>
      </rPr>
      <t xml:space="preserve">2x1.5 </t>
    </r>
    <r>
      <rPr>
        <sz val="8"/>
        <color indexed="8"/>
        <rFont val="AcadNusx"/>
      </rPr>
      <t>mm</t>
    </r>
    <r>
      <rPr>
        <vertAlign val="superscript"/>
        <sz val="8"/>
        <color indexed="8"/>
        <rFont val="AcadNusx"/>
      </rPr>
      <t>2</t>
    </r>
    <r>
      <rPr>
        <sz val="8"/>
        <color indexed="8"/>
        <rFont val="AcadNusx"/>
      </rPr>
      <t>,</t>
    </r>
    <r>
      <rPr>
        <vertAlign val="superscript"/>
        <sz val="8"/>
        <color indexed="8"/>
        <rFont val="AcadNusx"/>
      </rPr>
      <t xml:space="preserve"> </t>
    </r>
    <r>
      <rPr>
        <sz val="8"/>
        <color indexed="8"/>
        <rFont val="Arial"/>
        <family val="2"/>
      </rPr>
      <t>LIHCH FE-180 PH120</t>
    </r>
  </si>
  <si>
    <r>
      <t xml:space="preserve">transformatoruli audio gamaZlierebeli </t>
    </r>
    <r>
      <rPr>
        <sz val="8"/>
        <color indexed="8"/>
        <rFont val="Arial"/>
        <family val="2"/>
      </rPr>
      <t>70/100V</t>
    </r>
  </si>
  <si>
    <r>
      <t xml:space="preserve">kedlis xmamaRlamolaparake </t>
    </r>
    <r>
      <rPr>
        <sz val="8"/>
        <color indexed="8"/>
        <rFont val="Arial"/>
        <family val="2"/>
      </rPr>
      <t>5-10-15 watt</t>
    </r>
  </si>
  <si>
    <r>
      <t xml:space="preserve">Weris xmamaRlamolaparake </t>
    </r>
    <r>
      <rPr>
        <sz val="8"/>
        <color indexed="8"/>
        <rFont val="Arial"/>
        <family val="2"/>
      </rPr>
      <t>1.5-3-6 watt</t>
    </r>
  </si>
  <si>
    <r>
      <t>samontaJo masala</t>
    </r>
    <r>
      <rPr>
        <b/>
        <sz val="8"/>
        <color indexed="8"/>
        <rFont val="AcadNusx"/>
      </rPr>
      <t xml:space="preserve"> </t>
    </r>
  </si>
  <si>
    <r>
      <t xml:space="preserve">sainst. myari mili </t>
    </r>
    <r>
      <rPr>
        <sz val="8"/>
        <color indexed="8"/>
        <rFont val="Arial"/>
        <family val="2"/>
        <charset val="204"/>
      </rPr>
      <t>Ø 16</t>
    </r>
    <r>
      <rPr>
        <sz val="8"/>
        <color indexed="8"/>
        <rFont val="AcadNusx"/>
      </rPr>
      <t xml:space="preserve"> mm</t>
    </r>
  </si>
  <si>
    <r>
      <t xml:space="preserve">sainst. myari mili </t>
    </r>
    <r>
      <rPr>
        <sz val="8"/>
        <color indexed="8"/>
        <rFont val="Arial"/>
        <family val="2"/>
        <charset val="204"/>
      </rPr>
      <t>Ø 25</t>
    </r>
    <r>
      <rPr>
        <sz val="8"/>
        <color indexed="8"/>
        <rFont val="AcadNusx"/>
      </rPr>
      <t xml:space="preserve"> mm</t>
    </r>
  </si>
  <si>
    <r>
      <t xml:space="preserve">rkinis sak. arxi perforirebuli </t>
    </r>
    <r>
      <rPr>
        <sz val="8"/>
        <color indexed="8"/>
        <rFont val="Arial"/>
        <family val="2"/>
        <charset val="204"/>
      </rPr>
      <t>300X60X1.0</t>
    </r>
    <r>
      <rPr>
        <sz val="8"/>
        <color indexed="8"/>
        <rFont val="AcadNusx"/>
      </rPr>
      <t>m</t>
    </r>
  </si>
  <si>
    <r>
      <t xml:space="preserve">rkinis sak. arxis </t>
    </r>
    <r>
      <rPr>
        <sz val="8"/>
        <color indexed="8"/>
        <rFont val="Arial"/>
        <family val="2"/>
        <charset val="204"/>
      </rPr>
      <t>300X60X1.0</t>
    </r>
    <r>
      <rPr>
        <sz val="8"/>
        <color indexed="8"/>
        <rFont val="AcadNusx"/>
      </rPr>
      <t xml:space="preserve">mm Werze samagri konstruqcia </t>
    </r>
  </si>
  <si>
    <r>
      <t xml:space="preserve">rkinis sak. arxi perforirebuli </t>
    </r>
    <r>
      <rPr>
        <sz val="8"/>
        <color indexed="8"/>
        <rFont val="Arial"/>
        <family val="2"/>
        <charset val="204"/>
      </rPr>
      <t>200X60X1.0</t>
    </r>
    <r>
      <rPr>
        <sz val="8"/>
        <color indexed="8"/>
        <rFont val="AcadNusx"/>
      </rPr>
      <t>m</t>
    </r>
  </si>
  <si>
    <r>
      <t xml:space="preserve">rkinis sak. arxis </t>
    </r>
    <r>
      <rPr>
        <sz val="8"/>
        <color indexed="8"/>
        <rFont val="Arial"/>
        <family val="2"/>
        <charset val="204"/>
      </rPr>
      <t>200X60X1.0</t>
    </r>
    <r>
      <rPr>
        <sz val="8"/>
        <color indexed="8"/>
        <rFont val="AcadNusx"/>
      </rPr>
      <t xml:space="preserve">mm Werze samagri konstruqcia </t>
    </r>
  </si>
  <si>
    <r>
      <t xml:space="preserve">rkinis sak. arxi perforirebuli </t>
    </r>
    <r>
      <rPr>
        <sz val="8"/>
        <color indexed="8"/>
        <rFont val="Arial"/>
        <family val="2"/>
        <charset val="204"/>
      </rPr>
      <t>100X60X1.0</t>
    </r>
    <r>
      <rPr>
        <sz val="8"/>
        <color indexed="8"/>
        <rFont val="AcadNusx"/>
      </rPr>
      <t>m</t>
    </r>
  </si>
  <si>
    <r>
      <t xml:space="preserve">rkinis sak. arxis </t>
    </r>
    <r>
      <rPr>
        <sz val="8"/>
        <color indexed="8"/>
        <rFont val="Arial"/>
        <family val="2"/>
        <charset val="204"/>
      </rPr>
      <t>100X60X1.0</t>
    </r>
    <r>
      <rPr>
        <sz val="8"/>
        <color indexed="8"/>
        <rFont val="AcadNusx"/>
      </rPr>
      <t xml:space="preserve">mm Werze samagri konstruqcia </t>
    </r>
  </si>
  <si>
    <r>
      <t xml:space="preserve">rkinis sak. arxi </t>
    </r>
    <r>
      <rPr>
        <sz val="8"/>
        <color indexed="8"/>
        <rFont val="Arial"/>
        <family val="2"/>
        <charset val="204"/>
      </rPr>
      <t>300X60X1.0</t>
    </r>
    <r>
      <rPr>
        <sz val="8"/>
        <color indexed="8"/>
        <rFont val="AcadNusx"/>
      </rPr>
      <t xml:space="preserve">mm </t>
    </r>
  </si>
  <si>
    <r>
      <t xml:space="preserve">rkinis sak. arxis </t>
    </r>
    <r>
      <rPr>
        <sz val="8"/>
        <color indexed="8"/>
        <rFont val="Arial"/>
        <family val="2"/>
        <charset val="204"/>
      </rPr>
      <t>300X60X1.0</t>
    </r>
    <r>
      <rPr>
        <sz val="8"/>
        <color indexed="8"/>
        <rFont val="AcadNusx"/>
      </rPr>
      <t>mm Tavsaxuri</t>
    </r>
  </si>
  <si>
    <r>
      <t xml:space="preserve">rkinis sak. arxis </t>
    </r>
    <r>
      <rPr>
        <sz val="8"/>
        <color indexed="8"/>
        <rFont val="Arial"/>
        <family val="2"/>
        <charset val="204"/>
      </rPr>
      <t>300X60X1.0</t>
    </r>
    <r>
      <rPr>
        <sz val="8"/>
        <color indexed="8"/>
        <rFont val="AcadNusx"/>
      </rPr>
      <t xml:space="preserve">mm samagri konstruqcia </t>
    </r>
  </si>
  <si>
    <r>
      <t xml:space="preserve">rkinis sak. arxi </t>
    </r>
    <r>
      <rPr>
        <sz val="8"/>
        <color indexed="8"/>
        <rFont val="Arial"/>
        <family val="2"/>
        <charset val="204"/>
      </rPr>
      <t>200X60X1.0</t>
    </r>
    <r>
      <rPr>
        <sz val="8"/>
        <color indexed="8"/>
        <rFont val="AcadNusx"/>
      </rPr>
      <t xml:space="preserve">mm </t>
    </r>
  </si>
  <si>
    <r>
      <t xml:space="preserve">rkinis sak. arxis </t>
    </r>
    <r>
      <rPr>
        <sz val="8"/>
        <color indexed="8"/>
        <rFont val="Arial"/>
        <family val="2"/>
        <charset val="204"/>
      </rPr>
      <t>200X60X1.0</t>
    </r>
    <r>
      <rPr>
        <sz val="8"/>
        <color indexed="8"/>
        <rFont val="AcadNusx"/>
      </rPr>
      <t>mm Tavsaxuri</t>
    </r>
  </si>
  <si>
    <r>
      <t xml:space="preserve">rkinis sak. arxis </t>
    </r>
    <r>
      <rPr>
        <sz val="8"/>
        <color indexed="8"/>
        <rFont val="Arial"/>
        <family val="2"/>
        <charset val="204"/>
      </rPr>
      <t>200X60X1.0</t>
    </r>
    <r>
      <rPr>
        <sz val="8"/>
        <color indexed="8"/>
        <rFont val="AcadNusx"/>
      </rPr>
      <t xml:space="preserve">mm samagri konstruqcia </t>
    </r>
  </si>
  <si>
    <r>
      <t xml:space="preserve">rkinis sak. arxi </t>
    </r>
    <r>
      <rPr>
        <sz val="8"/>
        <color indexed="8"/>
        <rFont val="Arial"/>
        <family val="2"/>
        <charset val="204"/>
      </rPr>
      <t>100X60X1.0</t>
    </r>
    <r>
      <rPr>
        <sz val="8"/>
        <color indexed="8"/>
        <rFont val="AcadNusx"/>
      </rPr>
      <t xml:space="preserve">mm </t>
    </r>
  </si>
  <si>
    <r>
      <t xml:space="preserve">rkinis sak. arxis </t>
    </r>
    <r>
      <rPr>
        <sz val="8"/>
        <color indexed="8"/>
        <rFont val="Arial"/>
        <family val="2"/>
        <charset val="204"/>
      </rPr>
      <t>100X60X1.0</t>
    </r>
    <r>
      <rPr>
        <sz val="8"/>
        <color indexed="8"/>
        <rFont val="AcadNusx"/>
      </rPr>
      <t>mm Tavsaxuri</t>
    </r>
  </si>
  <si>
    <r>
      <t xml:space="preserve">rkinis sak. arxis </t>
    </r>
    <r>
      <rPr>
        <sz val="8"/>
        <color indexed="8"/>
        <rFont val="Arial"/>
        <family val="2"/>
        <charset val="204"/>
      </rPr>
      <t>100X60X1.0</t>
    </r>
    <r>
      <rPr>
        <sz val="8"/>
        <color indexed="8"/>
        <rFont val="AcadNusx"/>
      </rPr>
      <t xml:space="preserve">mm samagri konstruqcia </t>
    </r>
  </si>
  <si>
    <r>
      <t xml:space="preserve">kibisebri rkinis sak. arxi </t>
    </r>
    <r>
      <rPr>
        <sz val="8"/>
        <color indexed="8"/>
        <rFont val="Arial"/>
        <family val="2"/>
        <charset val="204"/>
      </rPr>
      <t>300X60X2.0</t>
    </r>
    <r>
      <rPr>
        <sz val="8"/>
        <color indexed="8"/>
        <rFont val="AcadNusx"/>
      </rPr>
      <t>mm</t>
    </r>
  </si>
  <si>
    <r>
      <t xml:space="preserve">kibisebri rkinis sak. arxis </t>
    </r>
    <r>
      <rPr>
        <sz val="8"/>
        <color indexed="8"/>
        <rFont val="Arial"/>
        <family val="2"/>
        <charset val="204"/>
      </rPr>
      <t>300X60X2.0</t>
    </r>
    <r>
      <rPr>
        <sz val="8"/>
        <color indexed="8"/>
        <rFont val="AcadNusx"/>
      </rPr>
      <t xml:space="preserve">mm kedelze samagri konstruqcia </t>
    </r>
  </si>
  <si>
    <r>
      <t xml:space="preserve">kibisebri rkinis sak. arxi </t>
    </r>
    <r>
      <rPr>
        <sz val="8"/>
        <color indexed="8"/>
        <rFont val="Arial"/>
        <family val="2"/>
        <charset val="204"/>
      </rPr>
      <t>600X60X2.0</t>
    </r>
    <r>
      <rPr>
        <sz val="8"/>
        <color indexed="8"/>
        <rFont val="AcadNusx"/>
      </rPr>
      <t>mm</t>
    </r>
  </si>
  <si>
    <r>
      <t xml:space="preserve">kibisebri rkinis sak. arxis </t>
    </r>
    <r>
      <rPr>
        <sz val="8"/>
        <color indexed="8"/>
        <rFont val="Arial"/>
        <family val="2"/>
        <charset val="204"/>
      </rPr>
      <t>600X60X2.0</t>
    </r>
    <r>
      <rPr>
        <sz val="8"/>
        <color indexed="8"/>
        <rFont val="AcadNusx"/>
      </rPr>
      <t xml:space="preserve">mm Werze samagri konstruqcia </t>
    </r>
  </si>
  <si>
    <r>
      <t>damiwebis vertikaluri Camamiwebeli (</t>
    </r>
    <r>
      <rPr>
        <sz val="8"/>
        <color indexed="8"/>
        <rFont val="Arial"/>
        <family val="2"/>
        <charset val="204"/>
      </rPr>
      <t xml:space="preserve"> L = 1.50 </t>
    </r>
    <r>
      <rPr>
        <sz val="8"/>
        <color indexed="8"/>
        <rFont val="AcadNusx"/>
      </rPr>
      <t>m )</t>
    </r>
  </si>
  <si>
    <r>
      <t>aqtiuri mexamridi</t>
    </r>
    <r>
      <rPr>
        <sz val="8"/>
        <color indexed="8"/>
        <rFont val="Arial"/>
        <family val="2"/>
        <charset val="204"/>
      </rPr>
      <t xml:space="preserve"> FOREND PETEX-L (∆L:60)</t>
    </r>
  </si>
  <si>
    <r>
      <t xml:space="preserve">mexamridis sayrdeni anZa </t>
    </r>
    <r>
      <rPr>
        <sz val="8"/>
        <color indexed="8"/>
        <rFont val="Arial"/>
        <family val="2"/>
        <charset val="204"/>
      </rPr>
      <t>Ø76</t>
    </r>
    <r>
      <rPr>
        <sz val="8"/>
        <color indexed="8"/>
        <rFont val="AcadNusx"/>
      </rPr>
      <t>mm (galvaniz.)</t>
    </r>
  </si>
  <si>
    <r>
      <t xml:space="preserve">mexamridis sayrdeni anZis samagri WanWiki </t>
    </r>
    <r>
      <rPr>
        <sz val="8"/>
        <color indexed="8"/>
        <rFont val="Arial"/>
        <family val="2"/>
        <charset val="204"/>
      </rPr>
      <t>M12</t>
    </r>
  </si>
  <si>
    <r>
      <t xml:space="preserve">foladis zoli </t>
    </r>
    <r>
      <rPr>
        <sz val="8"/>
        <color indexed="8"/>
        <rFont val="Arial"/>
        <family val="2"/>
        <charset val="204"/>
      </rPr>
      <t>40X4</t>
    </r>
    <r>
      <rPr>
        <sz val="8"/>
        <color indexed="8"/>
        <rFont val="AcadNusx"/>
      </rPr>
      <t xml:space="preserve"> mm. (galvaniz.)</t>
    </r>
  </si>
  <si>
    <r>
      <t xml:space="preserve">foladis zolis </t>
    </r>
    <r>
      <rPr>
        <sz val="8"/>
        <color indexed="8"/>
        <rFont val="Arial"/>
        <family val="2"/>
        <charset val="204"/>
      </rPr>
      <t>40X4</t>
    </r>
    <r>
      <rPr>
        <sz val="8"/>
        <color indexed="8"/>
        <rFont val="AcadNusx"/>
      </rPr>
      <t xml:space="preserve"> mm. (galvaniz.) samagri</t>
    </r>
  </si>
  <si>
    <r>
      <t xml:space="preserve">foladis zolis </t>
    </r>
    <r>
      <rPr>
        <sz val="8"/>
        <color indexed="8"/>
        <rFont val="Arial"/>
        <family val="2"/>
        <charset val="204"/>
      </rPr>
      <t>40X4</t>
    </r>
    <r>
      <rPr>
        <sz val="8"/>
        <color indexed="8"/>
        <rFont val="AcadNusx"/>
      </rPr>
      <t xml:space="preserve"> mm. (galvaniz.) gadasambeli</t>
    </r>
  </si>
  <si>
    <r>
      <t xml:space="preserve">damcavi polieTilenis  mili </t>
    </r>
    <r>
      <rPr>
        <sz val="8"/>
        <color indexed="8"/>
        <rFont val="ZapfHumnst BT"/>
        <family val="2"/>
      </rPr>
      <t xml:space="preserve">Ø </t>
    </r>
    <r>
      <rPr>
        <sz val="8"/>
        <color indexed="8"/>
        <rFont val="AcadNusx"/>
      </rPr>
      <t>50mm.</t>
    </r>
  </si>
  <si>
    <r>
      <t xml:space="preserve">damcavi polieTileni </t>
    </r>
    <r>
      <rPr>
        <sz val="8"/>
        <color indexed="8"/>
        <rFont val="ZapfHumnst BT"/>
        <family val="2"/>
      </rPr>
      <t>Ø</t>
    </r>
    <r>
      <rPr>
        <sz val="8"/>
        <color indexed="8"/>
        <rFont val="AcadNusx"/>
      </rPr>
      <t xml:space="preserve"> 50mm. milis samagri </t>
    </r>
  </si>
  <si>
    <r>
      <t xml:space="preserve">damiwebis Rero (spilenZiT dafar. specfoladi) </t>
    </r>
    <r>
      <rPr>
        <sz val="8"/>
        <color indexed="8"/>
        <rFont val="Arial"/>
        <family val="2"/>
        <charset val="204"/>
      </rPr>
      <t>20</t>
    </r>
    <r>
      <rPr>
        <sz val="8"/>
        <color indexed="8"/>
        <rFont val="AcadNusx"/>
      </rPr>
      <t>mm</t>
    </r>
  </si>
  <si>
    <r>
      <t xml:space="preserve">damiwebis Reros Tavi  </t>
    </r>
    <r>
      <rPr>
        <sz val="8"/>
        <color indexed="8"/>
        <rFont val="Arial"/>
        <family val="2"/>
        <charset val="204"/>
      </rPr>
      <t xml:space="preserve">Ø20  </t>
    </r>
  </si>
  <si>
    <r>
      <t xml:space="preserve">damiwebis Reros bolo </t>
    </r>
    <r>
      <rPr>
        <sz val="8"/>
        <color indexed="8"/>
        <rFont val="Arial"/>
        <family val="2"/>
        <charset val="204"/>
      </rPr>
      <t xml:space="preserve">Ø20  </t>
    </r>
  </si>
  <si>
    <t>No</t>
  </si>
  <si>
    <r>
      <t>მ</t>
    </r>
    <r>
      <rPr>
        <vertAlign val="superscript"/>
        <sz val="8"/>
        <color theme="1"/>
        <rFont val="Arial"/>
        <family val="2"/>
        <charset val="204"/>
      </rPr>
      <t>2</t>
    </r>
  </si>
  <si>
    <r>
      <t>მ</t>
    </r>
    <r>
      <rPr>
        <vertAlign val="superscript"/>
        <sz val="8"/>
        <rFont val="Arial"/>
        <family val="2"/>
        <charset val="204"/>
      </rPr>
      <t>2</t>
    </r>
  </si>
  <si>
    <t>2- ვენტილაცია</t>
  </si>
  <si>
    <t>3- გათბობა- გაგრილება</t>
  </si>
  <si>
    <r>
      <t>სავენტილაციო დანადგარი #3    საცირკულაციო ტუმბო გაგრილების კალორიფელზე</t>
    </r>
    <r>
      <rPr>
        <sz val="8"/>
        <color theme="1"/>
        <rFont val="Arial"/>
        <family val="2"/>
      </rPr>
      <t xml:space="preserve">   17.6-m³/h     H-4</t>
    </r>
  </si>
  <si>
    <t>გებერიტი</t>
  </si>
  <si>
    <r>
      <t>150 მმ პოლიეთილენის მუხლი 90</t>
    </r>
    <r>
      <rPr>
        <sz val="8"/>
        <color theme="1"/>
        <rFont val="Calibri"/>
        <family val="2"/>
      </rPr>
      <t>°</t>
    </r>
  </si>
  <si>
    <r>
      <t>110 მმ მუხლი 90</t>
    </r>
    <r>
      <rPr>
        <sz val="8"/>
        <color theme="1"/>
        <rFont val="Calibri"/>
        <family val="2"/>
      </rPr>
      <t>°</t>
    </r>
  </si>
  <si>
    <r>
      <t>110 მმ მუხლი 45</t>
    </r>
    <r>
      <rPr>
        <sz val="8"/>
        <color theme="1"/>
        <rFont val="Calibri"/>
        <family val="2"/>
      </rPr>
      <t>°</t>
    </r>
  </si>
  <si>
    <r>
      <t>90 მმ მუხლი 90</t>
    </r>
    <r>
      <rPr>
        <sz val="8"/>
        <color theme="1"/>
        <rFont val="Calibri"/>
        <family val="2"/>
      </rPr>
      <t>°</t>
    </r>
  </si>
  <si>
    <r>
      <t>75 მმ მუხლი 90</t>
    </r>
    <r>
      <rPr>
        <sz val="8"/>
        <color theme="1"/>
        <rFont val="Calibri"/>
        <family val="2"/>
      </rPr>
      <t>°</t>
    </r>
  </si>
  <si>
    <r>
      <t>32 მმ მუხლი 90</t>
    </r>
    <r>
      <rPr>
        <sz val="8"/>
        <color theme="1"/>
        <rFont val="Calibri"/>
        <family val="2"/>
      </rPr>
      <t>°</t>
    </r>
  </si>
  <si>
    <r>
      <t>63 მმ მუხლი 90</t>
    </r>
    <r>
      <rPr>
        <sz val="8"/>
        <color theme="1"/>
        <rFont val="Calibri"/>
        <family val="2"/>
      </rPr>
      <t>°</t>
    </r>
  </si>
  <si>
    <r>
      <t>HDPE მუხლი d40/ 45</t>
    </r>
    <r>
      <rPr>
        <sz val="8"/>
        <color theme="1"/>
        <rFont val="Tahoma"/>
        <family val="2"/>
      </rPr>
      <t>˚</t>
    </r>
  </si>
  <si>
    <r>
      <t>HDPE მუხლი d40/ 90</t>
    </r>
    <r>
      <rPr>
        <sz val="8"/>
        <color theme="1"/>
        <rFont val="Tahoma"/>
        <family val="2"/>
      </rPr>
      <t>˚</t>
    </r>
  </si>
  <si>
    <t>4- კანალიზაცია</t>
  </si>
  <si>
    <t>5- სახანძრო უსაფრთხოება</t>
  </si>
  <si>
    <t>6- სხვა დამატებითი სამუშაო</t>
  </si>
  <si>
    <t>დამკვეთი:</t>
  </si>
  <si>
    <t>პროექტი:</t>
  </si>
  <si>
    <t>კომპანია</t>
  </si>
  <si>
    <t>USD/GEL გაცვლითი კურსი</t>
  </si>
  <si>
    <t>შპს "აიჯი დეველოფმენტ ჯორჯია"</t>
  </si>
  <si>
    <t>საბურთალო სითი მოლი</t>
  </si>
  <si>
    <t>კურსი</t>
  </si>
  <si>
    <t>დამატებითი სამუშაო (არსებობის შემთხვევაში)</t>
  </si>
  <si>
    <t xml:space="preserve">იმ შემთხვევაში თუ ტენდერში მონაწილე კომპნია საჭიროდ ჩათვლის განაფასოს დამატებითი სამუშაოები, განფასება წარმოდგენილი უნდა გვერდ #6-ზე.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</si>
</sst>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70" formatCode="_-* #,##0.00\ _L_a_r_i_-;\-* #,##0.00\ _L_a_r_i_-;_-* &quot;-&quot;??\ _L_a_r_i_-;_-@_-"/>
    <numFmt numFmtId="171" formatCode="_(* #,##0.000_);_(* \(#,##0.000\);_(* &quot;-&quot;??_);_(@_)"/>
    <numFmt numFmtId="173" formatCode="#,##0.00\ [$Lari-437]"/>
    <numFmt numFmtId="174" formatCode="_-* #,##0.00_р_._-;\-* #,##0.00_р_._-;_-* &quot;-&quot;??_р_._-;_-@_-"/>
    <numFmt numFmtId="176" formatCode="0.0000"/>
    <numFmt numFmtId="177" formatCode="_(* #,##0_);_(* \(#,##0\);_(* &quot;-&quot;??_);_(@_)"/>
  </numFmts>
  <fonts count="8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cadNusx"/>
    </font>
    <font>
      <sz val="12"/>
      <color theme="1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FF0000"/>
      <name val="Calibri"/>
      <family val="2"/>
      <scheme val="minor"/>
    </font>
    <font>
      <b/>
      <u/>
      <sz val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theme="1"/>
      <name val="AcadMtavr"/>
    </font>
    <font>
      <sz val="8"/>
      <color theme="1"/>
      <name val="Arial"/>
      <family val="2"/>
      <charset val="238"/>
    </font>
    <font>
      <sz val="8"/>
      <color theme="1"/>
      <name val="AcadNusx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8"/>
      <color indexed="8"/>
      <name val="AcadNusx"/>
    </font>
    <font>
      <sz val="8"/>
      <name val="Sylfaen"/>
      <family val="1"/>
      <charset val="204"/>
    </font>
    <font>
      <sz val="8"/>
      <name val="AcadNusx"/>
    </font>
    <font>
      <sz val="8"/>
      <color theme="1"/>
      <name val="Arial"/>
      <family val="2"/>
    </font>
    <font>
      <vertAlign val="superscript"/>
      <sz val="8"/>
      <color indexed="8"/>
      <name val="AcadNusx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AcadMtavr"/>
    </font>
    <font>
      <b/>
      <sz val="8"/>
      <color indexed="8"/>
      <name val="AcadNusx"/>
    </font>
    <font>
      <sz val="8"/>
      <color indexed="8"/>
      <name val="ZapfHumnst BT"/>
      <family val="2"/>
    </font>
    <font>
      <vertAlign val="superscript"/>
      <sz val="8"/>
      <color theme="1"/>
      <name val="Arial"/>
      <family val="2"/>
      <charset val="204"/>
    </font>
    <font>
      <vertAlign val="superscript"/>
      <sz val="8"/>
      <name val="Arial"/>
      <family val="2"/>
      <charset val="204"/>
    </font>
    <font>
      <sz val="8"/>
      <color theme="1"/>
      <name val="Calibri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366">
    <xf numFmtId="0" fontId="0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170" fontId="32" fillId="0" borderId="0" applyFont="0" applyFill="0" applyBorder="0" applyAlignment="0" applyProtection="0"/>
    <xf numFmtId="0" fontId="15" fillId="0" borderId="0"/>
    <xf numFmtId="0" fontId="3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170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0" fillId="0" borderId="0"/>
    <xf numFmtId="170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0" fontId="7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1" fillId="0" borderId="0"/>
    <xf numFmtId="0" fontId="6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48" fillId="0" borderId="0" applyFont="0" applyFill="0" applyBorder="0" applyAlignment="0" applyProtection="0"/>
    <xf numFmtId="0" fontId="48" fillId="0" borderId="0"/>
    <xf numFmtId="0" fontId="49" fillId="0" borderId="0"/>
    <xf numFmtId="9" fontId="49" fillId="0" borderId="0" applyFont="0" applyFill="0" applyBorder="0" applyAlignment="0" applyProtection="0"/>
    <xf numFmtId="0" fontId="50" fillId="0" borderId="0"/>
    <xf numFmtId="168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43" fontId="48" fillId="0" borderId="0" applyFont="0" applyFill="0" applyBorder="0" applyAlignment="0" applyProtection="0"/>
    <xf numFmtId="0" fontId="48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167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63">
    <xf numFmtId="0" fontId="0" fillId="0" borderId="0" xfId="0"/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9" fontId="18" fillId="2" borderId="20" xfId="3" applyFont="1" applyFill="1" applyBorder="1" applyAlignment="1">
      <alignment vertical="center" wrapText="1"/>
    </xf>
    <xf numFmtId="9" fontId="18" fillId="3" borderId="0" xfId="3" applyFont="1" applyFill="1" applyBorder="1" applyAlignment="1">
      <alignment vertical="center"/>
    </xf>
    <xf numFmtId="9" fontId="18" fillId="3" borderId="0" xfId="3" applyFont="1" applyFill="1" applyBorder="1" applyAlignment="1">
      <alignment vertical="center" wrapText="1"/>
    </xf>
    <xf numFmtId="9" fontId="18" fillId="2" borderId="5" xfId="3" applyFont="1" applyFill="1" applyBorder="1" applyAlignment="1">
      <alignment horizontal="right" vertical="center" wrapText="1"/>
    </xf>
    <xf numFmtId="9" fontId="18" fillId="2" borderId="23" xfId="3" applyFont="1" applyFill="1" applyBorder="1" applyAlignment="1">
      <alignment horizontal="right" vertical="center" wrapText="1"/>
    </xf>
    <xf numFmtId="9" fontId="18" fillId="3" borderId="0" xfId="3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7" fillId="0" borderId="0" xfId="0" applyFont="1"/>
    <xf numFmtId="0" fontId="27" fillId="0" borderId="19" xfId="0" applyFont="1" applyBorder="1"/>
    <xf numFmtId="0" fontId="0" fillId="0" borderId="21" xfId="0" applyBorder="1"/>
    <xf numFmtId="0" fontId="0" fillId="0" borderId="5" xfId="0" applyBorder="1"/>
    <xf numFmtId="0" fontId="0" fillId="0" borderId="38" xfId="0" applyBorder="1"/>
    <xf numFmtId="0" fontId="0" fillId="0" borderId="31" xfId="0" applyBorder="1" applyAlignment="1"/>
    <xf numFmtId="0" fontId="27" fillId="0" borderId="38" xfId="0" applyFont="1" applyBorder="1" applyAlignment="1">
      <alignment horizontal="center"/>
    </xf>
    <xf numFmtId="0" fontId="43" fillId="0" borderId="3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34" xfId="0" applyBorder="1"/>
    <xf numFmtId="167" fontId="29" fillId="0" borderId="34" xfId="0" applyNumberFormat="1" applyFont="1" applyBorder="1"/>
    <xf numFmtId="10" fontId="43" fillId="0" borderId="34" xfId="0" applyNumberFormat="1" applyFont="1" applyBorder="1"/>
    <xf numFmtId="0" fontId="0" fillId="0" borderId="34" xfId="0" applyBorder="1" applyAlignment="1">
      <alignment horizontal="center"/>
    </xf>
    <xf numFmtId="167" fontId="43" fillId="0" borderId="34" xfId="0" applyNumberFormat="1" applyFont="1" applyBorder="1"/>
    <xf numFmtId="0" fontId="43" fillId="6" borderId="34" xfId="0" applyFont="1" applyFill="1" applyBorder="1"/>
    <xf numFmtId="10" fontId="0" fillId="0" borderId="34" xfId="0" applyNumberFormat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40" xfId="0" applyBorder="1"/>
    <xf numFmtId="173" fontId="37" fillId="0" borderId="18" xfId="1231" applyNumberFormat="1" applyFont="1" applyBorder="1"/>
    <xf numFmtId="10" fontId="0" fillId="0" borderId="18" xfId="0" applyNumberFormat="1" applyBorder="1"/>
    <xf numFmtId="0" fontId="43" fillId="5" borderId="31" xfId="0" applyFont="1" applyFill="1" applyBorder="1" applyAlignment="1">
      <alignment vertical="center"/>
    </xf>
    <xf numFmtId="0" fontId="43" fillId="5" borderId="20" xfId="0" applyFont="1" applyFill="1" applyBorder="1" applyAlignment="1">
      <alignment vertical="center"/>
    </xf>
    <xf numFmtId="0" fontId="43" fillId="5" borderId="32" xfId="0" applyFont="1" applyFill="1" applyBorder="1" applyAlignment="1">
      <alignment vertical="center"/>
    </xf>
    <xf numFmtId="0" fontId="51" fillId="0" borderId="0" xfId="0" applyFont="1" applyAlignment="1">
      <alignment wrapText="1"/>
    </xf>
    <xf numFmtId="167" fontId="52" fillId="0" borderId="12" xfId="1231" applyNumberFormat="1" applyFont="1" applyBorder="1"/>
    <xf numFmtId="167" fontId="52" fillId="0" borderId="12" xfId="2" applyNumberFormat="1" applyFont="1" applyBorder="1"/>
    <xf numFmtId="167" fontId="29" fillId="2" borderId="34" xfId="0" applyNumberFormat="1" applyFont="1" applyFill="1" applyBorder="1"/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43" fontId="18" fillId="2" borderId="8" xfId="1211" applyFont="1" applyFill="1" applyBorder="1" applyAlignment="1" applyProtection="1">
      <alignment horizontal="center" vertical="center" wrapText="1"/>
    </xf>
    <xf numFmtId="0" fontId="26" fillId="2" borderId="0" xfId="1229" applyFont="1" applyFill="1" applyAlignment="1" applyProtection="1">
      <alignment vertical="center" wrapText="1"/>
      <protection locked="0"/>
    </xf>
    <xf numFmtId="0" fontId="20" fillId="2" borderId="0" xfId="1229" applyFont="1" applyFill="1" applyAlignment="1" applyProtection="1">
      <alignment vertical="center" wrapText="1"/>
      <protection locked="0"/>
    </xf>
    <xf numFmtId="0" fontId="18" fillId="2" borderId="0" xfId="1229" applyFont="1" applyFill="1" applyAlignment="1" applyProtection="1">
      <alignment vertical="center" wrapText="1"/>
      <protection locked="0"/>
    </xf>
    <xf numFmtId="0" fontId="18" fillId="2" borderId="23" xfId="1229" applyFont="1" applyFill="1" applyBorder="1" applyAlignment="1" applyProtection="1">
      <alignment vertical="center" wrapText="1"/>
      <protection locked="0"/>
    </xf>
    <xf numFmtId="0" fontId="20" fillId="2" borderId="23" xfId="1229" applyFont="1" applyFill="1" applyBorder="1" applyAlignment="1" applyProtection="1">
      <alignment vertical="center" wrapText="1"/>
      <protection locked="0"/>
    </xf>
    <xf numFmtId="43" fontId="20" fillId="2" borderId="0" xfId="1354" applyFont="1" applyFill="1" applyAlignment="1" applyProtection="1">
      <alignment vertical="center" wrapText="1"/>
      <protection locked="0"/>
    </xf>
    <xf numFmtId="165" fontId="18" fillId="2" borderId="0" xfId="1210" applyFont="1" applyFill="1" applyAlignment="1" applyProtection="1">
      <alignment vertical="center" wrapText="1"/>
      <protection locked="0"/>
    </xf>
    <xf numFmtId="0" fontId="12" fillId="0" borderId="0" xfId="1229" applyProtection="1">
      <protection locked="0"/>
    </xf>
    <xf numFmtId="0" fontId="18" fillId="2" borderId="0" xfId="1229" applyFont="1" applyFill="1" applyAlignment="1" applyProtection="1">
      <alignment horizontal="center" vertical="center" wrapText="1"/>
      <protection locked="0"/>
    </xf>
    <xf numFmtId="0" fontId="20" fillId="2" borderId="22" xfId="1229" applyFont="1" applyFill="1" applyBorder="1" applyAlignment="1" applyProtection="1">
      <alignment vertical="center" wrapText="1"/>
      <protection locked="0"/>
    </xf>
    <xf numFmtId="43" fontId="18" fillId="2" borderId="0" xfId="1354" applyFont="1" applyFill="1" applyAlignment="1" applyProtection="1">
      <alignment vertical="center"/>
      <protection locked="0"/>
    </xf>
    <xf numFmtId="165" fontId="18" fillId="2" borderId="0" xfId="1210" applyFont="1" applyFill="1" applyAlignment="1" applyProtection="1">
      <alignment vertical="center"/>
      <protection locked="0"/>
    </xf>
    <xf numFmtId="0" fontId="22" fillId="2" borderId="22" xfId="1229" applyFont="1" applyFill="1" applyBorder="1" applyAlignment="1" applyProtection="1">
      <alignment horizontal="left" vertical="center" wrapText="1"/>
      <protection locked="0"/>
    </xf>
    <xf numFmtId="0" fontId="20" fillId="2" borderId="22" xfId="1229" applyFont="1" applyFill="1" applyBorder="1" applyAlignment="1" applyProtection="1">
      <alignment horizontal="left" vertical="center" wrapText="1"/>
      <protection locked="0"/>
    </xf>
    <xf numFmtId="0" fontId="20" fillId="2" borderId="0" xfId="1229" applyFont="1" applyFill="1" applyAlignment="1" applyProtection="1">
      <alignment horizontal="left" vertical="center" wrapText="1"/>
      <protection locked="0"/>
    </xf>
    <xf numFmtId="165" fontId="20" fillId="2" borderId="0" xfId="1210" applyFont="1" applyFill="1" applyBorder="1" applyAlignment="1" applyProtection="1">
      <alignment horizontal="right" vertical="center" wrapText="1"/>
      <protection locked="0"/>
    </xf>
    <xf numFmtId="167" fontId="20" fillId="2" borderId="0" xfId="1229" applyNumberFormat="1" applyFont="1" applyFill="1" applyBorder="1" applyAlignment="1" applyProtection="1">
      <alignment vertical="center" wrapText="1"/>
      <protection locked="0"/>
    </xf>
    <xf numFmtId="43" fontId="20" fillId="2" borderId="0" xfId="1211" applyFont="1" applyFill="1" applyBorder="1" applyAlignment="1" applyProtection="1">
      <alignment horizontal="center" vertical="center" wrapText="1"/>
      <protection locked="0"/>
    </xf>
    <xf numFmtId="0" fontId="20" fillId="2" borderId="0" xfId="1229" applyFont="1" applyFill="1" applyAlignment="1" applyProtection="1">
      <alignment horizontal="center" vertical="center" wrapText="1"/>
      <protection locked="0"/>
    </xf>
    <xf numFmtId="0" fontId="18" fillId="2" borderId="0" xfId="1229" applyFont="1" applyFill="1" applyBorder="1" applyAlignment="1" applyProtection="1">
      <alignment vertical="center" wrapText="1"/>
      <protection locked="0"/>
    </xf>
    <xf numFmtId="43" fontId="20" fillId="2" borderId="0" xfId="1354" applyFont="1" applyFill="1" applyBorder="1" applyAlignment="1" applyProtection="1">
      <alignment vertical="center" wrapText="1"/>
      <protection locked="0"/>
    </xf>
    <xf numFmtId="165" fontId="18" fillId="2" borderId="0" xfId="1210" applyFont="1" applyFill="1" applyAlignment="1" applyProtection="1">
      <alignment horizontal="center" vertical="center" wrapText="1"/>
      <protection locked="0"/>
    </xf>
    <xf numFmtId="0" fontId="18" fillId="2" borderId="0" xfId="1229" applyFont="1" applyFill="1" applyAlignment="1" applyProtection="1">
      <alignment vertical="center"/>
      <protection locked="0"/>
    </xf>
    <xf numFmtId="165" fontId="21" fillId="4" borderId="19" xfId="1210" applyFont="1" applyFill="1" applyBorder="1" applyAlignment="1" applyProtection="1">
      <alignment horizontal="center" vertical="center" wrapText="1"/>
      <protection locked="0"/>
    </xf>
    <xf numFmtId="165" fontId="21" fillId="4" borderId="38" xfId="1210" applyFont="1" applyFill="1" applyBorder="1" applyAlignment="1" applyProtection="1">
      <alignment horizontal="center" vertical="center" wrapText="1"/>
      <protection locked="0"/>
    </xf>
    <xf numFmtId="43" fontId="18" fillId="2" borderId="3" xfId="1211" applyFont="1" applyFill="1" applyBorder="1" applyAlignment="1" applyProtection="1">
      <alignment horizontal="center" vertical="center" wrapText="1"/>
      <protection locked="0"/>
    </xf>
    <xf numFmtId="167" fontId="18" fillId="2" borderId="8" xfId="1210" applyNumberFormat="1" applyFont="1" applyFill="1" applyBorder="1" applyAlignment="1" applyProtection="1">
      <alignment horizontal="center" vertical="center" wrapText="1"/>
    </xf>
    <xf numFmtId="43" fontId="20" fillId="2" borderId="11" xfId="1211" applyFont="1" applyFill="1" applyBorder="1" applyAlignment="1" applyProtection="1">
      <alignment horizontal="center" vertical="center" wrapText="1"/>
    </xf>
    <xf numFmtId="43" fontId="20" fillId="2" borderId="8" xfId="1211" applyFont="1" applyFill="1" applyBorder="1" applyAlignment="1" applyProtection="1">
      <alignment vertical="center" wrapText="1"/>
    </xf>
    <xf numFmtId="0" fontId="18" fillId="3" borderId="28" xfId="1229" applyFont="1" applyFill="1" applyBorder="1" applyAlignment="1" applyProtection="1">
      <alignment vertical="center"/>
      <protection locked="0"/>
    </xf>
    <xf numFmtId="0" fontId="18" fillId="3" borderId="0" xfId="1229" applyFont="1" applyFill="1" applyBorder="1" applyAlignment="1" applyProtection="1">
      <alignment vertical="center"/>
      <protection locked="0"/>
    </xf>
    <xf numFmtId="165" fontId="0" fillId="0" borderId="0" xfId="1210" applyFont="1" applyProtection="1">
      <protection locked="0"/>
    </xf>
    <xf numFmtId="0" fontId="18" fillId="2" borderId="31" xfId="1229" applyFont="1" applyFill="1" applyBorder="1" applyAlignment="1" applyProtection="1">
      <alignment vertical="center" wrapText="1"/>
      <protection locked="0"/>
    </xf>
    <xf numFmtId="0" fontId="20" fillId="2" borderId="20" xfId="1229" applyFont="1" applyFill="1" applyBorder="1" applyAlignment="1" applyProtection="1">
      <alignment vertical="center" wrapText="1"/>
      <protection locked="0"/>
    </xf>
    <xf numFmtId="167" fontId="20" fillId="2" borderId="32" xfId="1210" applyNumberFormat="1" applyFont="1" applyFill="1" applyBorder="1" applyAlignment="1" applyProtection="1">
      <alignment vertical="center" wrapText="1"/>
    </xf>
    <xf numFmtId="0" fontId="20" fillId="3" borderId="0" xfId="1229" applyFont="1" applyFill="1" applyBorder="1" applyAlignment="1" applyProtection="1">
      <alignment vertical="center"/>
      <protection locked="0"/>
    </xf>
    <xf numFmtId="43" fontId="20" fillId="3" borderId="22" xfId="1211" applyFont="1" applyFill="1" applyBorder="1" applyAlignment="1" applyProtection="1">
      <alignment vertical="center"/>
    </xf>
    <xf numFmtId="0" fontId="18" fillId="3" borderId="28" xfId="1229" applyFont="1" applyFill="1" applyBorder="1" applyAlignment="1" applyProtection="1">
      <alignment vertical="center" wrapText="1"/>
      <protection locked="0"/>
    </xf>
    <xf numFmtId="0" fontId="20" fillId="3" borderId="0" xfId="1229" applyFont="1" applyFill="1" applyBorder="1" applyAlignment="1" applyProtection="1">
      <alignment vertical="center" wrapText="1"/>
      <protection locked="0"/>
    </xf>
    <xf numFmtId="43" fontId="20" fillId="3" borderId="22" xfId="1211" applyFont="1" applyFill="1" applyBorder="1" applyAlignment="1" applyProtection="1">
      <alignment vertical="center" wrapText="1"/>
    </xf>
    <xf numFmtId="0" fontId="18" fillId="2" borderId="26" xfId="1229" applyFont="1" applyFill="1" applyBorder="1" applyAlignment="1" applyProtection="1">
      <alignment vertical="center" wrapText="1"/>
      <protection locked="0"/>
    </xf>
    <xf numFmtId="0" fontId="20" fillId="2" borderId="5" xfId="1229" applyFont="1" applyFill="1" applyBorder="1" applyAlignment="1" applyProtection="1">
      <alignment horizontal="right" vertical="center" wrapText="1"/>
      <protection locked="0"/>
    </xf>
    <xf numFmtId="43" fontId="20" fillId="2" borderId="27" xfId="1211" applyFont="1" applyFill="1" applyBorder="1" applyAlignment="1" applyProtection="1">
      <alignment horizontal="right" vertical="center" wrapText="1"/>
    </xf>
    <xf numFmtId="0" fontId="18" fillId="2" borderId="29" xfId="1229" applyFont="1" applyFill="1" applyBorder="1" applyAlignment="1" applyProtection="1">
      <alignment horizontal="right" vertical="center" wrapText="1"/>
      <protection locked="0"/>
    </xf>
    <xf numFmtId="0" fontId="18" fillId="2" borderId="23" xfId="1229" applyFont="1" applyFill="1" applyBorder="1" applyAlignment="1" applyProtection="1">
      <alignment horizontal="right" vertical="center" wrapText="1"/>
      <protection locked="0"/>
    </xf>
    <xf numFmtId="167" fontId="18" fillId="2" borderId="30" xfId="1210" applyNumberFormat="1" applyFont="1" applyFill="1" applyBorder="1" applyAlignment="1" applyProtection="1">
      <alignment horizontal="right" vertical="center" wrapText="1"/>
    </xf>
    <xf numFmtId="0" fontId="18" fillId="3" borderId="28" xfId="1229" applyFont="1" applyFill="1" applyBorder="1" applyAlignment="1" applyProtection="1">
      <alignment horizontal="right" vertical="center" wrapText="1"/>
      <protection locked="0"/>
    </xf>
    <xf numFmtId="0" fontId="20" fillId="3" borderId="0" xfId="1229" applyFont="1" applyFill="1" applyBorder="1" applyAlignment="1" applyProtection="1">
      <alignment horizontal="right" vertical="center" wrapText="1"/>
      <protection locked="0"/>
    </xf>
    <xf numFmtId="165" fontId="20" fillId="3" borderId="22" xfId="1210" applyFont="1" applyFill="1" applyBorder="1" applyAlignment="1" applyProtection="1">
      <alignment horizontal="right" vertical="center" wrapText="1"/>
    </xf>
    <xf numFmtId="0" fontId="18" fillId="2" borderId="26" xfId="1229" applyFont="1" applyFill="1" applyBorder="1" applyAlignment="1" applyProtection="1">
      <alignment horizontal="right" vertical="center" wrapText="1"/>
      <protection locked="0"/>
    </xf>
    <xf numFmtId="43" fontId="18" fillId="2" borderId="27" xfId="1211" applyFont="1" applyFill="1" applyBorder="1" applyAlignment="1" applyProtection="1">
      <alignment horizontal="right" vertical="center" wrapText="1"/>
    </xf>
    <xf numFmtId="0" fontId="20" fillId="2" borderId="23" xfId="1229" applyFont="1" applyFill="1" applyBorder="1" applyAlignment="1" applyProtection="1">
      <alignment horizontal="right" vertical="center" wrapText="1"/>
      <protection locked="0"/>
    </xf>
    <xf numFmtId="167" fontId="20" fillId="2" borderId="30" xfId="1210" applyNumberFormat="1" applyFont="1" applyFill="1" applyBorder="1" applyAlignment="1" applyProtection="1">
      <alignment horizontal="right" vertical="center" wrapText="1"/>
    </xf>
    <xf numFmtId="43" fontId="18" fillId="2" borderId="43" xfId="1211" applyFont="1" applyFill="1" applyBorder="1" applyAlignment="1" applyProtection="1">
      <alignment horizontal="center" vertical="center" wrapText="1"/>
      <protection locked="0"/>
    </xf>
    <xf numFmtId="167" fontId="18" fillId="2" borderId="14" xfId="1210" applyNumberFormat="1" applyFont="1" applyFill="1" applyBorder="1" applyAlignment="1" applyProtection="1">
      <alignment horizontal="center" vertical="center" wrapText="1"/>
    </xf>
    <xf numFmtId="167" fontId="43" fillId="2" borderId="34" xfId="0" applyNumberFormat="1" applyFont="1" applyFill="1" applyBorder="1"/>
    <xf numFmtId="9" fontId="0" fillId="0" borderId="9" xfId="0" applyNumberFormat="1" applyBorder="1"/>
    <xf numFmtId="167" fontId="53" fillId="0" borderId="12" xfId="1231" applyNumberFormat="1" applyFont="1" applyBorder="1"/>
    <xf numFmtId="0" fontId="20" fillId="2" borderId="38" xfId="1229" applyFont="1" applyFill="1" applyBorder="1" applyAlignment="1" applyProtection="1">
      <alignment horizontal="center" vertical="center" wrapText="1"/>
      <protection locked="0"/>
    </xf>
    <xf numFmtId="0" fontId="20" fillId="2" borderId="32" xfId="1229" applyFont="1" applyFill="1" applyBorder="1" applyAlignment="1" applyProtection="1">
      <alignment horizontal="center" vertical="center" wrapText="1"/>
      <protection locked="0"/>
    </xf>
    <xf numFmtId="43" fontId="20" fillId="2" borderId="32" xfId="1211" applyFont="1" applyFill="1" applyBorder="1" applyAlignment="1" applyProtection="1">
      <alignment horizontal="center" vertical="center" wrapText="1"/>
      <protection locked="0"/>
    </xf>
    <xf numFmtId="167" fontId="20" fillId="2" borderId="24" xfId="1210" applyNumberFormat="1" applyFont="1" applyFill="1" applyBorder="1" applyAlignment="1" applyProtection="1">
      <alignment horizontal="right" vertical="center" wrapText="1"/>
    </xf>
    <xf numFmtId="165" fontId="20" fillId="2" borderId="30" xfId="1210" applyFont="1" applyFill="1" applyBorder="1" applyAlignment="1" applyProtection="1">
      <alignment vertical="center" wrapText="1"/>
    </xf>
    <xf numFmtId="171" fontId="20" fillId="2" borderId="30" xfId="1211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229" applyFont="1" applyFill="1" applyAlignment="1" applyProtection="1">
      <alignment vertical="center"/>
    </xf>
    <xf numFmtId="2" fontId="20" fillId="2" borderId="20" xfId="1229" applyNumberFormat="1" applyFont="1" applyFill="1" applyBorder="1" applyAlignment="1" applyProtection="1">
      <alignment horizontal="right" vertical="center"/>
      <protection locked="0"/>
    </xf>
    <xf numFmtId="2" fontId="20" fillId="2" borderId="5" xfId="1229" applyNumberFormat="1" applyFont="1" applyFill="1" applyBorder="1" applyAlignment="1" applyProtection="1">
      <alignment horizontal="right" vertical="center"/>
      <protection locked="0"/>
    </xf>
    <xf numFmtId="2" fontId="18" fillId="2" borderId="23" xfId="1229" applyNumberFormat="1" applyFont="1" applyFill="1" applyBorder="1" applyAlignment="1" applyProtection="1">
      <alignment horizontal="right" vertical="center"/>
      <protection locked="0"/>
    </xf>
    <xf numFmtId="2" fontId="20" fillId="3" borderId="0" xfId="1229" applyNumberFormat="1" applyFont="1" applyFill="1" applyBorder="1" applyAlignment="1" applyProtection="1">
      <alignment horizontal="right" vertical="center"/>
      <protection locked="0"/>
    </xf>
    <xf numFmtId="2" fontId="18" fillId="2" borderId="5" xfId="1229" applyNumberFormat="1" applyFont="1" applyFill="1" applyBorder="1" applyAlignment="1" applyProtection="1">
      <alignment horizontal="right" vertical="center"/>
      <protection locked="0"/>
    </xf>
    <xf numFmtId="2" fontId="20" fillId="2" borderId="23" xfId="1229" applyNumberFormat="1" applyFont="1" applyFill="1" applyBorder="1" applyAlignment="1" applyProtection="1">
      <alignment horizontal="right" vertical="center"/>
      <protection locked="0"/>
    </xf>
    <xf numFmtId="43" fontId="20" fillId="2" borderId="0" xfId="1315" applyFont="1" applyFill="1" applyAlignment="1" applyProtection="1">
      <alignment vertical="center" wrapText="1"/>
      <protection locked="0"/>
    </xf>
    <xf numFmtId="43" fontId="18" fillId="2" borderId="0" xfId="1315" applyFont="1" applyFill="1" applyAlignment="1" applyProtection="1">
      <alignment vertical="center"/>
      <protection locked="0"/>
    </xf>
    <xf numFmtId="43" fontId="20" fillId="2" borderId="0" xfId="1315" applyFont="1" applyFill="1" applyBorder="1" applyAlignment="1" applyProtection="1">
      <alignment vertical="center" wrapText="1"/>
      <protection locked="0"/>
    </xf>
    <xf numFmtId="43" fontId="20" fillId="2" borderId="1" xfId="1315" applyFont="1" applyFill="1" applyBorder="1" applyAlignment="1" applyProtection="1">
      <alignment vertical="center" wrapText="1"/>
      <protection locked="0"/>
    </xf>
    <xf numFmtId="165" fontId="20" fillId="2" borderId="17" xfId="1210" applyFont="1" applyFill="1" applyBorder="1" applyAlignment="1" applyProtection="1">
      <alignment horizontal="center" vertical="center" wrapText="1"/>
      <protection locked="0"/>
    </xf>
    <xf numFmtId="165" fontId="20" fillId="2" borderId="34" xfId="1210" applyFont="1" applyFill="1" applyBorder="1" applyAlignment="1" applyProtection="1">
      <alignment horizontal="center" vertical="center" wrapText="1"/>
      <protection locked="0"/>
    </xf>
    <xf numFmtId="165" fontId="20" fillId="2" borderId="18" xfId="1210" applyFont="1" applyFill="1" applyBorder="1" applyAlignment="1" applyProtection="1">
      <alignment horizontal="center" vertical="center" wrapText="1"/>
      <protection locked="0"/>
    </xf>
    <xf numFmtId="0" fontId="12" fillId="0" borderId="0" xfId="1229" applyAlignment="1" applyProtection="1">
      <alignment wrapText="1"/>
      <protection locked="0"/>
    </xf>
    <xf numFmtId="43" fontId="20" fillId="3" borderId="23" xfId="1229" applyNumberFormat="1" applyFont="1" applyFill="1" applyBorder="1" applyAlignment="1" applyProtection="1">
      <alignment vertical="center"/>
    </xf>
    <xf numFmtId="0" fontId="20" fillId="3" borderId="30" xfId="1229" applyFont="1" applyFill="1" applyBorder="1" applyAlignment="1" applyProtection="1">
      <alignment vertical="center"/>
    </xf>
    <xf numFmtId="43" fontId="12" fillId="0" borderId="0" xfId="1315" applyFont="1" applyProtection="1">
      <protection locked="0"/>
    </xf>
    <xf numFmtId="9" fontId="18" fillId="2" borderId="20" xfId="1229" applyNumberFormat="1" applyFont="1" applyFill="1" applyBorder="1" applyAlignment="1" applyProtection="1">
      <alignment vertical="center" wrapText="1"/>
      <protection locked="0"/>
    </xf>
    <xf numFmtId="0" fontId="18" fillId="2" borderId="20" xfId="1229" applyFont="1" applyFill="1" applyBorder="1" applyAlignment="1" applyProtection="1">
      <alignment vertical="center" wrapText="1"/>
      <protection locked="0"/>
    </xf>
    <xf numFmtId="0" fontId="18" fillId="3" borderId="0" xfId="1229" applyFont="1" applyFill="1" applyBorder="1" applyAlignment="1" applyProtection="1">
      <alignment vertical="center" wrapText="1"/>
      <protection locked="0"/>
    </xf>
    <xf numFmtId="9" fontId="18" fillId="2" borderId="5" xfId="1229" applyNumberFormat="1" applyFont="1" applyFill="1" applyBorder="1" applyAlignment="1" applyProtection="1">
      <alignment horizontal="right" vertical="center" wrapText="1"/>
      <protection locked="0"/>
    </xf>
    <xf numFmtId="2" fontId="18" fillId="2" borderId="23" xfId="1229" applyNumberFormat="1" applyFont="1" applyFill="1" applyBorder="1" applyAlignment="1" applyProtection="1">
      <alignment horizontal="right" vertical="center" wrapText="1"/>
      <protection locked="0"/>
    </xf>
    <xf numFmtId="2" fontId="18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8" fillId="2" borderId="23" xfId="1229" applyNumberFormat="1" applyFont="1" applyFill="1" applyBorder="1" applyAlignment="1" applyProtection="1">
      <alignment horizontal="right" vertical="center" wrapText="1"/>
      <protection locked="0"/>
    </xf>
    <xf numFmtId="10" fontId="18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229" applyFont="1" applyProtection="1">
      <protection locked="0"/>
    </xf>
    <xf numFmtId="165" fontId="12" fillId="0" borderId="0" xfId="1210" applyFont="1" applyProtection="1">
      <protection locked="0"/>
    </xf>
    <xf numFmtId="43" fontId="20" fillId="2" borderId="0" xfId="1229" applyNumberFormat="1" applyFont="1" applyFill="1" applyAlignment="1" applyProtection="1">
      <alignment vertical="center" wrapText="1"/>
      <protection locked="0"/>
    </xf>
    <xf numFmtId="176" fontId="0" fillId="0" borderId="1" xfId="0" applyNumberFormat="1" applyBorder="1"/>
    <xf numFmtId="165" fontId="20" fillId="2" borderId="33" xfId="1210" applyFont="1" applyFill="1" applyBorder="1" applyAlignment="1" applyProtection="1">
      <alignment horizontal="center" vertical="center" wrapText="1"/>
      <protection locked="0"/>
    </xf>
    <xf numFmtId="177" fontId="4" fillId="0" borderId="6" xfId="1325" applyNumberFormat="1" applyBorder="1"/>
    <xf numFmtId="177" fontId="4" fillId="0" borderId="36" xfId="1325" applyNumberFormat="1" applyBorder="1"/>
    <xf numFmtId="165" fontId="45" fillId="2" borderId="36" xfId="1210" applyFont="1" applyFill="1" applyBorder="1" applyAlignment="1" applyProtection="1">
      <alignment horizontal="center" vertical="center" wrapText="1"/>
      <protection locked="0"/>
    </xf>
    <xf numFmtId="177" fontId="4" fillId="0" borderId="39" xfId="1325" applyNumberFormat="1" applyBorder="1"/>
    <xf numFmtId="0" fontId="0" fillId="0" borderId="0" xfId="0" applyAlignment="1">
      <alignment vertical="center"/>
    </xf>
    <xf numFmtId="43" fontId="0" fillId="0" borderId="0" xfId="1" applyFont="1" applyFill="1" applyAlignment="1">
      <alignment vertical="center" wrapText="1"/>
    </xf>
    <xf numFmtId="0" fontId="0" fillId="4" borderId="3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3" fillId="0" borderId="25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164" fontId="28" fillId="0" borderId="31" xfId="1211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30" fillId="0" borderId="0" xfId="1229" applyFont="1" applyFill="1" applyBorder="1" applyAlignment="1" applyProtection="1">
      <alignment horizontal="center" vertical="center" wrapText="1"/>
      <protection locked="0"/>
    </xf>
    <xf numFmtId="165" fontId="20" fillId="2" borderId="7" xfId="1210" applyFont="1" applyFill="1" applyBorder="1" applyAlignment="1" applyProtection="1">
      <alignment horizontal="center" vertical="center" wrapText="1"/>
    </xf>
    <xf numFmtId="165" fontId="20" fillId="2" borderId="24" xfId="1210" applyFont="1" applyFill="1" applyBorder="1" applyAlignment="1" applyProtection="1">
      <alignment horizontal="center" vertical="center" wrapText="1"/>
    </xf>
    <xf numFmtId="165" fontId="20" fillId="2" borderId="26" xfId="1210" applyFont="1" applyFill="1" applyBorder="1" applyAlignment="1" applyProtection="1">
      <alignment horizontal="center" vertical="center" wrapText="1"/>
    </xf>
    <xf numFmtId="165" fontId="20" fillId="2" borderId="29" xfId="1210" applyFont="1" applyFill="1" applyBorder="1" applyAlignment="1" applyProtection="1">
      <alignment horizontal="center" vertical="center" wrapText="1"/>
    </xf>
    <xf numFmtId="0" fontId="20" fillId="2" borderId="29" xfId="1229" applyFont="1" applyFill="1" applyBorder="1" applyAlignment="1" applyProtection="1">
      <alignment horizontal="center" vertical="center" wrapText="1"/>
      <protection locked="0"/>
    </xf>
    <xf numFmtId="0" fontId="20" fillId="2" borderId="23" xfId="1229" applyFont="1" applyFill="1" applyBorder="1" applyAlignment="1" applyProtection="1">
      <alignment horizontal="center" vertical="center" wrapText="1"/>
      <protection locked="0"/>
    </xf>
    <xf numFmtId="0" fontId="20" fillId="2" borderId="30" xfId="1229" applyFont="1" applyFill="1" applyBorder="1" applyAlignment="1" applyProtection="1">
      <alignment horizontal="center" vertical="center" wrapText="1"/>
      <protection locked="0"/>
    </xf>
    <xf numFmtId="0" fontId="39" fillId="2" borderId="0" xfId="1229" applyFont="1" applyFill="1" applyAlignment="1" applyProtection="1">
      <alignment horizontal="left" vertical="center" wrapText="1"/>
      <protection locked="0"/>
    </xf>
    <xf numFmtId="0" fontId="18" fillId="2" borderId="0" xfId="1229" applyFont="1" applyFill="1" applyAlignment="1" applyProtection="1">
      <alignment horizontal="left" vertical="center" wrapText="1"/>
      <protection locked="0"/>
    </xf>
    <xf numFmtId="0" fontId="39" fillId="2" borderId="0" xfId="1229" applyFont="1" applyFill="1" applyBorder="1" applyAlignment="1" applyProtection="1">
      <alignment horizontal="left" vertical="center" wrapText="1"/>
      <protection locked="0"/>
    </xf>
    <xf numFmtId="0" fontId="25" fillId="2" borderId="0" xfId="1229" applyFont="1" applyFill="1" applyAlignment="1" applyProtection="1">
      <alignment horizontal="left" vertical="center"/>
      <protection locked="0"/>
    </xf>
    <xf numFmtId="0" fontId="12" fillId="0" borderId="0" xfId="1229" applyAlignment="1" applyProtection="1">
      <alignment vertical="center"/>
      <protection locked="0"/>
    </xf>
    <xf numFmtId="2" fontId="18" fillId="2" borderId="3" xfId="1229" applyNumberFormat="1" applyFont="1" applyFill="1" applyBorder="1" applyAlignment="1" applyProtection="1">
      <alignment horizontal="center" vertical="center" wrapText="1"/>
    </xf>
    <xf numFmtId="49" fontId="20" fillId="2" borderId="3" xfId="1229" applyNumberFormat="1" applyFont="1" applyFill="1" applyBorder="1" applyAlignment="1" applyProtection="1">
      <alignment horizontal="center" vertical="center" wrapText="1"/>
    </xf>
    <xf numFmtId="49" fontId="21" fillId="4" borderId="3" xfId="1229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229" applyNumberFormat="1" applyFont="1" applyFill="1" applyBorder="1" applyAlignment="1" applyProtection="1">
      <alignment horizontal="center" vertical="center" wrapText="1"/>
      <protection locked="0"/>
    </xf>
    <xf numFmtId="43" fontId="18" fillId="0" borderId="3" xfId="1211" applyFont="1" applyFill="1" applyBorder="1" applyAlignment="1" applyProtection="1">
      <alignment horizontal="center" vertical="center" wrapText="1"/>
      <protection locked="0"/>
    </xf>
    <xf numFmtId="0" fontId="20" fillId="0" borderId="8" xfId="1229" applyFont="1" applyFill="1" applyBorder="1" applyAlignment="1" applyProtection="1">
      <alignment horizontal="center" vertical="center" wrapText="1"/>
      <protection locked="0"/>
    </xf>
    <xf numFmtId="0" fontId="20" fillId="0" borderId="14" xfId="1229" applyFont="1" applyFill="1" applyBorder="1" applyAlignment="1" applyProtection="1">
      <alignment horizontal="center" vertical="center" wrapText="1"/>
      <protection locked="0"/>
    </xf>
    <xf numFmtId="2" fontId="20" fillId="2" borderId="3" xfId="1229" applyNumberFormat="1" applyFont="1" applyFill="1" applyBorder="1" applyAlignment="1" applyProtection="1">
      <alignment horizontal="center" vertical="center" wrapText="1"/>
    </xf>
    <xf numFmtId="2" fontId="20" fillId="2" borderId="44" xfId="1229" applyNumberFormat="1" applyFont="1" applyFill="1" applyBorder="1" applyAlignment="1" applyProtection="1">
      <alignment horizontal="center" vertical="center" wrapText="1"/>
    </xf>
    <xf numFmtId="1" fontId="20" fillId="2" borderId="4" xfId="1229" applyNumberFormat="1" applyFont="1" applyFill="1" applyBorder="1" applyAlignment="1" applyProtection="1">
      <alignment horizontal="center" vertical="center" wrapText="1"/>
    </xf>
    <xf numFmtId="2" fontId="20" fillId="2" borderId="45" xfId="1229" applyNumberFormat="1" applyFont="1" applyFill="1" applyBorder="1" applyAlignment="1" applyProtection="1">
      <alignment horizontal="center" vertical="center" wrapText="1"/>
    </xf>
    <xf numFmtId="2" fontId="18" fillId="2" borderId="42" xfId="1229" applyNumberFormat="1" applyFont="1" applyFill="1" applyBorder="1" applyAlignment="1" applyProtection="1">
      <alignment horizontal="center" vertical="center" wrapText="1"/>
    </xf>
    <xf numFmtId="1" fontId="20" fillId="2" borderId="8" xfId="1229" applyNumberFormat="1" applyFont="1" applyFill="1" applyBorder="1" applyAlignment="1" applyProtection="1">
      <alignment horizontal="center" vertical="center" wrapText="1"/>
    </xf>
    <xf numFmtId="49" fontId="20" fillId="2" borderId="8" xfId="1229" applyNumberFormat="1" applyFont="1" applyFill="1" applyBorder="1" applyAlignment="1" applyProtection="1">
      <alignment horizontal="center" vertical="center" wrapText="1"/>
    </xf>
    <xf numFmtId="49" fontId="20" fillId="2" borderId="11" xfId="1229" applyNumberFormat="1" applyFont="1" applyFill="1" applyBorder="1" applyAlignment="1" applyProtection="1">
      <alignment horizontal="center" vertical="center" wrapText="1"/>
    </xf>
    <xf numFmtId="0" fontId="58" fillId="0" borderId="0" xfId="1229" applyFont="1" applyFill="1" applyBorder="1" applyAlignment="1" applyProtection="1">
      <alignment horizontal="center" vertical="center" wrapText="1"/>
      <protection locked="0"/>
    </xf>
    <xf numFmtId="0" fontId="59" fillId="0" borderId="0" xfId="1229" applyFont="1" applyProtection="1">
      <protection locked="0"/>
    </xf>
    <xf numFmtId="0" fontId="20" fillId="2" borderId="0" xfId="1229" applyFont="1" applyFill="1" applyAlignment="1" applyProtection="1">
      <alignment horizontal="left" vertical="center"/>
      <protection locked="0"/>
    </xf>
    <xf numFmtId="0" fontId="59" fillId="0" borderId="0" xfId="1229" applyFont="1" applyAlignment="1" applyProtection="1">
      <alignment vertical="center"/>
      <protection locked="0"/>
    </xf>
    <xf numFmtId="0" fontId="38" fillId="2" borderId="22" xfId="1229" applyFont="1" applyFill="1" applyBorder="1" applyAlignment="1" applyProtection="1">
      <alignment horizontal="left" vertical="center" wrapText="1"/>
      <protection locked="0"/>
    </xf>
    <xf numFmtId="0" fontId="59" fillId="0" borderId="0" xfId="1229" applyFont="1" applyProtection="1"/>
    <xf numFmtId="0" fontId="60" fillId="0" borderId="4" xfId="1355" applyNumberFormat="1" applyFont="1" applyFill="1" applyBorder="1" applyAlignment="1" applyProtection="1">
      <alignment vertical="center" wrapText="1"/>
      <protection locked="0"/>
    </xf>
    <xf numFmtId="0" fontId="61" fillId="0" borderId="42" xfId="1356" applyFont="1" applyBorder="1" applyAlignment="1">
      <alignment horizontal="center" vertical="center"/>
    </xf>
    <xf numFmtId="0" fontId="62" fillId="0" borderId="0" xfId="1355" applyFont="1" applyBorder="1" applyAlignment="1" applyProtection="1">
      <alignment vertical="center"/>
      <protection locked="0"/>
    </xf>
    <xf numFmtId="0" fontId="62" fillId="0" borderId="0" xfId="1355" applyFont="1" applyAlignment="1" applyProtection="1">
      <alignment vertical="center"/>
      <protection locked="0"/>
    </xf>
    <xf numFmtId="0" fontId="63" fillId="0" borderId="3" xfId="1356" applyFont="1" applyBorder="1" applyAlignment="1">
      <alignment horizontal="left" vertical="center" wrapText="1"/>
    </xf>
    <xf numFmtId="0" fontId="67" fillId="0" borderId="3" xfId="1355" applyFont="1" applyFill="1" applyBorder="1" applyAlignment="1" applyProtection="1">
      <alignment horizontal="center" vertical="center" wrapText="1"/>
      <protection locked="0"/>
    </xf>
    <xf numFmtId="0" fontId="69" fillId="0" borderId="3" xfId="1356" applyFont="1" applyBorder="1" applyAlignment="1">
      <alignment horizontal="left" vertical="center" wrapText="1"/>
    </xf>
    <xf numFmtId="0" fontId="60" fillId="0" borderId="8" xfId="1355" applyNumberFormat="1" applyFont="1" applyFill="1" applyBorder="1" applyAlignment="1" applyProtection="1">
      <alignment vertical="center" wrapText="1"/>
      <protection locked="0"/>
    </xf>
    <xf numFmtId="0" fontId="61" fillId="0" borderId="3" xfId="1356" applyFont="1" applyBorder="1" applyAlignment="1">
      <alignment horizontal="center" vertical="center"/>
    </xf>
    <xf numFmtId="0" fontId="63" fillId="0" borderId="3" xfId="1356" applyFont="1" applyFill="1" applyBorder="1" applyAlignment="1">
      <alignment wrapText="1"/>
    </xf>
    <xf numFmtId="0" fontId="63" fillId="7" borderId="3" xfId="1356" applyFont="1" applyFill="1" applyBorder="1" applyAlignment="1">
      <alignment wrapText="1"/>
    </xf>
    <xf numFmtId="0" fontId="20" fillId="0" borderId="3" xfId="1356" applyFont="1" applyBorder="1" applyAlignment="1">
      <alignment horizontal="center" vertical="center"/>
    </xf>
    <xf numFmtId="0" fontId="64" fillId="0" borderId="3" xfId="1365" applyFont="1" applyFill="1" applyBorder="1" applyAlignment="1">
      <alignment horizontal="left" vertical="center"/>
    </xf>
    <xf numFmtId="0" fontId="63" fillId="0" borderId="3" xfId="1356" applyFont="1" applyFill="1" applyBorder="1" applyAlignment="1">
      <alignment vertical="center" wrapText="1"/>
    </xf>
    <xf numFmtId="0" fontId="63" fillId="0" borderId="3" xfId="1365" applyFont="1" applyFill="1" applyBorder="1" applyAlignment="1">
      <alignment wrapText="1"/>
    </xf>
    <xf numFmtId="0" fontId="63" fillId="0" borderId="3" xfId="1365" applyFont="1" applyFill="1" applyBorder="1" applyAlignment="1">
      <alignment vertical="center" wrapText="1"/>
    </xf>
    <xf numFmtId="0" fontId="71" fillId="0" borderId="3" xfId="1365" applyFont="1" applyBorder="1" applyAlignment="1">
      <alignment horizontal="left" vertical="center"/>
    </xf>
    <xf numFmtId="0" fontId="63" fillId="0" borderId="3" xfId="1365" applyFont="1" applyBorder="1" applyAlignment="1">
      <alignment horizontal="left" vertical="center"/>
    </xf>
    <xf numFmtId="0" fontId="63" fillId="0" borderId="3" xfId="1365" applyFont="1" applyFill="1" applyBorder="1" applyAlignment="1">
      <alignment horizontal="left" wrapText="1"/>
    </xf>
    <xf numFmtId="0" fontId="39" fillId="0" borderId="3" xfId="1365" applyFont="1" applyBorder="1" applyAlignment="1">
      <alignment horizontal="left" vertical="center"/>
    </xf>
    <xf numFmtId="0" fontId="63" fillId="0" borderId="3" xfId="1356" applyFont="1" applyFill="1" applyBorder="1" applyAlignment="1">
      <alignment horizontal="left" vertical="center" wrapText="1"/>
    </xf>
    <xf numFmtId="0" fontId="72" fillId="0" borderId="3" xfId="1359" applyFont="1" applyFill="1" applyBorder="1" applyAlignment="1">
      <alignment wrapText="1"/>
    </xf>
    <xf numFmtId="0" fontId="68" fillId="0" borderId="3" xfId="1356" applyFont="1" applyFill="1" applyBorder="1" applyAlignment="1">
      <alignment horizontal="left" vertical="center" wrapText="1"/>
    </xf>
    <xf numFmtId="0" fontId="73" fillId="0" borderId="3" xfId="1359" applyFont="1" applyFill="1" applyBorder="1" applyAlignment="1">
      <alignment wrapText="1"/>
    </xf>
    <xf numFmtId="0" fontId="68" fillId="0" borderId="3" xfId="1365" applyFont="1" applyFill="1" applyBorder="1" applyAlignment="1">
      <alignment wrapText="1"/>
    </xf>
    <xf numFmtId="0" fontId="68" fillId="0" borderId="3" xfId="1365" applyFont="1" applyFill="1" applyBorder="1" applyAlignment="1">
      <alignment horizontal="left" wrapText="1"/>
    </xf>
    <xf numFmtId="0" fontId="68" fillId="0" borderId="3" xfId="1365" applyFont="1" applyBorder="1" applyAlignment="1">
      <alignment horizontal="left" vertical="center"/>
    </xf>
    <xf numFmtId="0" fontId="63" fillId="0" borderId="3" xfId="1356" applyFont="1" applyFill="1" applyBorder="1" applyAlignment="1">
      <alignment horizontal="left" wrapText="1"/>
    </xf>
    <xf numFmtId="0" fontId="74" fillId="0" borderId="3" xfId="1359" applyFont="1" applyFill="1" applyBorder="1" applyAlignment="1">
      <alignment wrapText="1"/>
    </xf>
    <xf numFmtId="0" fontId="75" fillId="0" borderId="3" xfId="1356" applyFont="1" applyBorder="1" applyAlignment="1">
      <alignment horizontal="center" vertical="center"/>
    </xf>
    <xf numFmtId="0" fontId="63" fillId="0" borderId="3" xfId="1356" applyFont="1" applyBorder="1" applyAlignment="1">
      <alignment horizontal="left" wrapText="1"/>
    </xf>
    <xf numFmtId="0" fontId="63" fillId="0" borderId="3" xfId="1360" applyFont="1" applyFill="1" applyBorder="1" applyAlignment="1">
      <alignment vertical="center" wrapText="1"/>
    </xf>
    <xf numFmtId="0" fontId="63" fillId="0" borderId="3" xfId="1360" applyFont="1" applyFill="1" applyBorder="1" applyAlignment="1">
      <alignment wrapText="1"/>
    </xf>
    <xf numFmtId="0" fontId="63" fillId="0" borderId="3" xfId="1361" applyFont="1" applyBorder="1" applyAlignment="1">
      <alignment horizontal="left" vertical="center" wrapText="1"/>
    </xf>
    <xf numFmtId="0" fontId="71" fillId="0" borderId="3" xfId="1361" applyFont="1" applyBorder="1" applyAlignment="1">
      <alignment horizontal="left" vertical="center" wrapText="1"/>
    </xf>
    <xf numFmtId="0" fontId="64" fillId="0" borderId="3" xfId="1361" applyFont="1" applyBorder="1" applyAlignment="1">
      <alignment horizontal="left" vertical="center" wrapText="1"/>
    </xf>
    <xf numFmtId="0" fontId="71" fillId="0" borderId="3" xfId="1359" applyFont="1" applyBorder="1" applyAlignment="1">
      <alignment horizontal="left" vertical="center"/>
    </xf>
    <xf numFmtId="0" fontId="63" fillId="0" borderId="3" xfId="1359" applyFont="1" applyFill="1" applyBorder="1" applyAlignment="1">
      <alignment vertical="center" wrapText="1"/>
    </xf>
    <xf numFmtId="0" fontId="63" fillId="0" borderId="3" xfId="1365" applyFont="1" applyBorder="1" applyAlignment="1">
      <alignment horizontal="left" vertical="center" wrapText="1"/>
    </xf>
    <xf numFmtId="0" fontId="66" fillId="0" borderId="3" xfId="1365" applyFont="1" applyBorder="1" applyAlignment="1">
      <alignment horizontal="left" vertical="center" wrapText="1"/>
    </xf>
    <xf numFmtId="0" fontId="64" fillId="0" borderId="3" xfId="1361" applyFont="1" applyFill="1" applyBorder="1" applyAlignment="1">
      <alignment horizontal="left" vertical="center" wrapText="1"/>
    </xf>
    <xf numFmtId="0" fontId="63" fillId="0" borderId="3" xfId="0" applyFont="1" applyFill="1" applyBorder="1" applyAlignment="1">
      <alignment horizontal="left" vertical="center" wrapText="1"/>
    </xf>
    <xf numFmtId="0" fontId="71" fillId="0" borderId="3" xfId="1365" applyFont="1" applyBorder="1" applyAlignment="1">
      <alignment vertical="center" wrapText="1"/>
    </xf>
    <xf numFmtId="0" fontId="67" fillId="0" borderId="3" xfId="1355" applyFont="1" applyFill="1" applyBorder="1" applyAlignment="1" applyProtection="1">
      <alignment horizontal="center" vertical="center" wrapText="1"/>
    </xf>
    <xf numFmtId="0" fontId="63" fillId="0" borderId="3" xfId="1365" applyFont="1" applyBorder="1"/>
    <xf numFmtId="0" fontId="63" fillId="0" borderId="43" xfId="1365" applyFont="1" applyBorder="1"/>
    <xf numFmtId="0" fontId="67" fillId="0" borderId="43" xfId="1355" applyFont="1" applyFill="1" applyBorder="1" applyAlignment="1" applyProtection="1">
      <alignment horizontal="center" vertical="center" wrapText="1"/>
    </xf>
    <xf numFmtId="43" fontId="59" fillId="0" borderId="0" xfId="1354" applyFont="1" applyProtection="1">
      <protection locked="0"/>
    </xf>
    <xf numFmtId="165" fontId="59" fillId="0" borderId="0" xfId="1210" applyFont="1" applyProtection="1">
      <protection locked="0"/>
    </xf>
    <xf numFmtId="43" fontId="20" fillId="2" borderId="0" xfId="1" applyFont="1" applyFill="1" applyAlignment="1" applyProtection="1">
      <alignment vertical="center" wrapText="1"/>
      <protection locked="0"/>
    </xf>
    <xf numFmtId="43" fontId="18" fillId="2" borderId="0" xfId="1" applyFont="1" applyFill="1" applyAlignment="1" applyProtection="1">
      <alignment vertical="center" wrapText="1"/>
      <protection locked="0"/>
    </xf>
    <xf numFmtId="43" fontId="18" fillId="2" borderId="23" xfId="1" applyFont="1" applyFill="1" applyBorder="1" applyAlignment="1" applyProtection="1">
      <alignment vertical="center" wrapText="1"/>
      <protection locked="0"/>
    </xf>
    <xf numFmtId="43" fontId="20" fillId="2" borderId="23" xfId="1" applyFont="1" applyFill="1" applyBorder="1" applyAlignment="1" applyProtection="1">
      <alignment vertical="center" wrapText="1"/>
      <protection locked="0"/>
    </xf>
    <xf numFmtId="43" fontId="20" fillId="2" borderId="22" xfId="1" applyFont="1" applyFill="1" applyBorder="1" applyAlignment="1" applyProtection="1">
      <alignment vertical="center" wrapText="1"/>
      <protection locked="0"/>
    </xf>
    <xf numFmtId="43" fontId="20" fillId="2" borderId="29" xfId="1" applyFont="1" applyFill="1" applyBorder="1" applyAlignment="1" applyProtection="1">
      <alignment horizontal="center" vertical="center" wrapText="1"/>
      <protection locked="0"/>
    </xf>
    <xf numFmtId="43" fontId="20" fillId="2" borderId="23" xfId="1" applyFont="1" applyFill="1" applyBorder="1" applyAlignment="1" applyProtection="1">
      <alignment horizontal="center" vertical="center" wrapText="1"/>
      <protection locked="0"/>
    </xf>
    <xf numFmtId="43" fontId="20" fillId="2" borderId="30" xfId="1" applyFont="1" applyFill="1" applyBorder="1" applyAlignment="1" applyProtection="1">
      <alignment horizontal="center" vertical="center" wrapText="1"/>
      <protection locked="0"/>
    </xf>
    <xf numFmtId="43" fontId="18" fillId="2" borderId="0" xfId="1" applyFont="1" applyFill="1" applyAlignment="1" applyProtection="1">
      <alignment vertical="center"/>
      <protection locked="0"/>
    </xf>
    <xf numFmtId="43" fontId="38" fillId="2" borderId="22" xfId="1" applyFont="1" applyFill="1" applyBorder="1" applyAlignment="1" applyProtection="1">
      <alignment horizontal="left" vertical="center" wrapText="1"/>
      <protection locked="0"/>
    </xf>
    <xf numFmtId="43" fontId="20" fillId="2" borderId="38" xfId="1" applyFont="1" applyFill="1" applyBorder="1" applyAlignment="1" applyProtection="1">
      <alignment horizontal="center" vertical="center" wrapText="1"/>
      <protection locked="0"/>
    </xf>
    <xf numFmtId="43" fontId="20" fillId="2" borderId="32" xfId="1" applyFont="1" applyFill="1" applyBorder="1" applyAlignment="1" applyProtection="1">
      <alignment horizontal="center" vertical="center" wrapText="1"/>
      <protection locked="0"/>
    </xf>
    <xf numFmtId="43" fontId="20" fillId="2" borderId="22" xfId="1" applyFont="1" applyFill="1" applyBorder="1" applyAlignment="1" applyProtection="1">
      <alignment horizontal="left" vertical="center" wrapText="1"/>
      <protection locked="0"/>
    </xf>
    <xf numFmtId="43" fontId="20" fillId="2" borderId="24" xfId="1" applyFont="1" applyFill="1" applyBorder="1" applyAlignment="1" applyProtection="1">
      <alignment horizontal="right" vertical="center" wrapText="1"/>
    </xf>
    <xf numFmtId="43" fontId="20" fillId="2" borderId="30" xfId="1" applyFont="1" applyFill="1" applyBorder="1" applyAlignment="1" applyProtection="1">
      <alignment vertical="center" wrapText="1"/>
    </xf>
    <xf numFmtId="43" fontId="20" fillId="2" borderId="30" xfId="1" applyFont="1" applyFill="1" applyBorder="1" applyAlignment="1" applyProtection="1">
      <alignment horizontal="center" vertical="center" wrapText="1"/>
      <protection locked="0"/>
    </xf>
    <xf numFmtId="43" fontId="20" fillId="2" borderId="0" xfId="1" applyFont="1" applyFill="1" applyAlignment="1" applyProtection="1">
      <alignment horizontal="left" vertical="center" wrapText="1"/>
      <protection locked="0"/>
    </xf>
    <xf numFmtId="43" fontId="20" fillId="2" borderId="0" xfId="1" applyFont="1" applyFill="1" applyBorder="1" applyAlignment="1" applyProtection="1">
      <alignment horizontal="right" vertical="center" wrapText="1"/>
      <protection locked="0"/>
    </xf>
    <xf numFmtId="43" fontId="20" fillId="2" borderId="0" xfId="1" applyFont="1" applyFill="1" applyBorder="1" applyAlignment="1" applyProtection="1">
      <alignment vertical="center" wrapText="1"/>
      <protection locked="0"/>
    </xf>
    <xf numFmtId="43" fontId="20" fillId="2" borderId="0" xfId="1" applyFont="1" applyFill="1" applyBorder="1" applyAlignment="1" applyProtection="1">
      <alignment horizontal="center" vertical="center" wrapText="1"/>
      <protection locked="0"/>
    </xf>
    <xf numFmtId="43" fontId="20" fillId="2" borderId="0" xfId="1" applyFont="1" applyFill="1" applyAlignment="1" applyProtection="1">
      <alignment horizontal="center" vertical="center" wrapText="1"/>
      <protection locked="0"/>
    </xf>
    <xf numFmtId="43" fontId="18" fillId="2" borderId="0" xfId="1" applyFont="1" applyFill="1" applyAlignment="1" applyProtection="1">
      <alignment horizontal="center" vertical="center" wrapText="1"/>
      <protection locked="0"/>
    </xf>
    <xf numFmtId="43" fontId="18" fillId="2" borderId="0" xfId="1" applyFont="1" applyFill="1" applyBorder="1" applyAlignment="1" applyProtection="1">
      <alignment vertical="center" wrapText="1"/>
      <protection locked="0"/>
    </xf>
    <xf numFmtId="43" fontId="20" fillId="2" borderId="42" xfId="1" applyFont="1" applyFill="1" applyBorder="1" applyAlignment="1" applyProtection="1">
      <alignment horizontal="center" vertical="center" wrapText="1"/>
    </xf>
    <xf numFmtId="43" fontId="20" fillId="2" borderId="16" xfId="1" applyFont="1" applyFill="1" applyBorder="1" applyAlignment="1" applyProtection="1">
      <alignment horizontal="center" vertical="center" wrapText="1"/>
    </xf>
    <xf numFmtId="43" fontId="20" fillId="2" borderId="35" xfId="1" applyFont="1" applyFill="1" applyBorder="1" applyAlignment="1" applyProtection="1">
      <alignment horizontal="center" vertical="center" wrapText="1"/>
    </xf>
    <xf numFmtId="43" fontId="18" fillId="2" borderId="3" xfId="1" applyFont="1" applyFill="1" applyBorder="1" applyAlignment="1" applyProtection="1">
      <alignment horizontal="center" vertical="center" wrapText="1"/>
    </xf>
    <xf numFmtId="43" fontId="20" fillId="2" borderId="11" xfId="1" applyFont="1" applyFill="1" applyBorder="1" applyAlignment="1" applyProtection="1">
      <alignment horizontal="center" vertical="center" wrapText="1"/>
    </xf>
    <xf numFmtId="43" fontId="20" fillId="2" borderId="11" xfId="1" applyFont="1" applyFill="1" applyBorder="1" applyAlignment="1" applyProtection="1">
      <alignment horizontal="center" vertical="center" wrapText="1"/>
    </xf>
    <xf numFmtId="43" fontId="60" fillId="0" borderId="16" xfId="1" applyFont="1" applyFill="1" applyBorder="1" applyAlignment="1" applyProtection="1">
      <alignment vertical="center" wrapText="1"/>
      <protection locked="0"/>
    </xf>
    <xf numFmtId="43" fontId="60" fillId="0" borderId="35" xfId="1" applyFont="1" applyFill="1" applyBorder="1" applyAlignment="1" applyProtection="1">
      <alignment vertical="center" wrapText="1"/>
      <protection locked="0"/>
    </xf>
    <xf numFmtId="43" fontId="18" fillId="2" borderId="3" xfId="1" applyFont="1" applyFill="1" applyBorder="1" applyAlignment="1" applyProtection="1">
      <alignment horizontal="center" vertical="center" wrapText="1"/>
      <protection locked="0"/>
    </xf>
    <xf numFmtId="43" fontId="68" fillId="0" borderId="11" xfId="1" applyFont="1" applyFill="1" applyBorder="1" applyAlignment="1" applyProtection="1">
      <alignment vertical="center"/>
    </xf>
    <xf numFmtId="43" fontId="20" fillId="2" borderId="11" xfId="1" applyFont="1" applyFill="1" applyBorder="1" applyAlignment="1" applyProtection="1">
      <alignment vertical="center" wrapText="1"/>
    </xf>
    <xf numFmtId="43" fontId="60" fillId="0" borderId="11" xfId="1" applyFont="1" applyFill="1" applyBorder="1" applyAlignment="1" applyProtection="1">
      <alignment vertical="center" wrapText="1"/>
      <protection locked="0"/>
    </xf>
    <xf numFmtId="43" fontId="60" fillId="0" borderId="2" xfId="1" applyFont="1" applyFill="1" applyBorder="1" applyAlignment="1" applyProtection="1">
      <alignment vertical="center" wrapText="1"/>
      <protection locked="0"/>
    </xf>
    <xf numFmtId="43" fontId="60" fillId="0" borderId="3" xfId="1" applyFont="1" applyFill="1" applyBorder="1" applyAlignment="1" applyProtection="1">
      <alignment vertical="center" wrapText="1"/>
      <protection locked="0"/>
    </xf>
    <xf numFmtId="43" fontId="71" fillId="0" borderId="11" xfId="1" applyFont="1" applyFill="1" applyBorder="1" applyAlignment="1">
      <alignment horizontal="center"/>
    </xf>
    <xf numFmtId="43" fontId="69" fillId="0" borderId="11" xfId="1" applyFont="1" applyFill="1" applyBorder="1" applyAlignment="1">
      <alignment horizontal="center"/>
    </xf>
    <xf numFmtId="43" fontId="18" fillId="0" borderId="3" xfId="1" applyFont="1" applyFill="1" applyBorder="1" applyAlignment="1" applyProtection="1">
      <alignment horizontal="center" vertical="center" wrapText="1"/>
      <protection locked="0"/>
    </xf>
    <xf numFmtId="43" fontId="69" fillId="0" borderId="11" xfId="1" applyFont="1" applyBorder="1" applyAlignment="1">
      <alignment horizontal="center"/>
    </xf>
    <xf numFmtId="43" fontId="39" fillId="0" borderId="11" xfId="1" applyFont="1" applyFill="1" applyBorder="1" applyAlignment="1">
      <alignment horizontal="center"/>
    </xf>
    <xf numFmtId="43" fontId="71" fillId="0" borderId="11" xfId="1" applyFont="1" applyFill="1" applyBorder="1" applyAlignment="1">
      <alignment horizontal="center" vertical="center"/>
    </xf>
    <xf numFmtId="43" fontId="71" fillId="0" borderId="11" xfId="1" applyFont="1" applyBorder="1" applyAlignment="1">
      <alignment horizontal="center"/>
    </xf>
    <xf numFmtId="43" fontId="71" fillId="0" borderId="11" xfId="1" applyFont="1" applyBorder="1" applyAlignment="1">
      <alignment horizontal="center" vertical="center"/>
    </xf>
    <xf numFmtId="43" fontId="69" fillId="0" borderId="11" xfId="1" applyFont="1" applyFill="1" applyBorder="1" applyAlignment="1">
      <alignment horizontal="center" vertical="center"/>
    </xf>
    <xf numFmtId="43" fontId="18" fillId="2" borderId="43" xfId="1" applyFont="1" applyFill="1" applyBorder="1" applyAlignment="1" applyProtection="1">
      <alignment horizontal="center" vertical="center" wrapText="1"/>
      <protection locked="0"/>
    </xf>
    <xf numFmtId="43" fontId="71" fillId="0" borderId="15" xfId="1" applyFont="1" applyFill="1" applyBorder="1" applyAlignment="1">
      <alignment horizontal="center" vertical="center"/>
    </xf>
    <xf numFmtId="43" fontId="20" fillId="2" borderId="15" xfId="1" applyFont="1" applyFill="1" applyBorder="1" applyAlignment="1" applyProtection="1">
      <alignment vertical="center" wrapText="1"/>
    </xf>
    <xf numFmtId="43" fontId="59" fillId="0" borderId="0" xfId="1" applyFont="1" applyProtection="1">
      <protection locked="0"/>
    </xf>
    <xf numFmtId="43" fontId="18" fillId="3" borderId="28" xfId="1" applyFont="1" applyFill="1" applyBorder="1" applyAlignment="1" applyProtection="1">
      <alignment vertical="center"/>
      <protection locked="0"/>
    </xf>
    <xf numFmtId="43" fontId="20" fillId="3" borderId="23" xfId="1" applyFont="1" applyFill="1" applyBorder="1" applyAlignment="1" applyProtection="1">
      <alignment vertical="center"/>
      <protection locked="0"/>
    </xf>
    <xf numFmtId="43" fontId="18" fillId="3" borderId="0" xfId="1" applyFont="1" applyFill="1" applyBorder="1" applyAlignment="1" applyProtection="1">
      <alignment vertical="center"/>
      <protection locked="0"/>
    </xf>
    <xf numFmtId="43" fontId="20" fillId="3" borderId="30" xfId="1" applyFont="1" applyFill="1" applyBorder="1" applyAlignment="1" applyProtection="1">
      <alignment vertical="center"/>
      <protection locked="0"/>
    </xf>
    <xf numFmtId="43" fontId="18" fillId="2" borderId="31" xfId="1" applyFont="1" applyFill="1" applyBorder="1" applyAlignment="1" applyProtection="1">
      <alignment vertical="center" wrapText="1"/>
      <protection locked="0"/>
    </xf>
    <xf numFmtId="43" fontId="20" fillId="2" borderId="20" xfId="1" applyFont="1" applyFill="1" applyBorder="1" applyAlignment="1" applyProtection="1">
      <alignment horizontal="right" vertical="center"/>
      <protection locked="0"/>
    </xf>
    <xf numFmtId="43" fontId="20" fillId="2" borderId="20" xfId="1" applyFont="1" applyFill="1" applyBorder="1" applyAlignment="1" applyProtection="1">
      <alignment vertical="center" wrapText="1"/>
      <protection locked="0"/>
    </xf>
    <xf numFmtId="43" fontId="20" fillId="2" borderId="32" xfId="1" applyFont="1" applyFill="1" applyBorder="1" applyAlignment="1" applyProtection="1">
      <alignment vertical="center" wrapText="1"/>
    </xf>
    <xf numFmtId="43" fontId="20" fillId="3" borderId="0" xfId="1" applyFont="1" applyFill="1" applyBorder="1" applyAlignment="1" applyProtection="1">
      <alignment vertical="center"/>
      <protection locked="0"/>
    </xf>
    <xf numFmtId="43" fontId="20" fillId="3" borderId="22" xfId="1" applyFont="1" applyFill="1" applyBorder="1" applyAlignment="1" applyProtection="1">
      <alignment vertical="center"/>
    </xf>
    <xf numFmtId="43" fontId="18" fillId="3" borderId="28" xfId="1" applyFont="1" applyFill="1" applyBorder="1" applyAlignment="1" applyProtection="1">
      <alignment vertical="center" wrapText="1"/>
      <protection locked="0"/>
    </xf>
    <xf numFmtId="43" fontId="20" fillId="3" borderId="0" xfId="1" applyFont="1" applyFill="1" applyBorder="1" applyAlignment="1" applyProtection="1">
      <alignment vertical="center" wrapText="1"/>
      <protection locked="0"/>
    </xf>
    <xf numFmtId="43" fontId="20" fillId="3" borderId="22" xfId="1" applyFont="1" applyFill="1" applyBorder="1" applyAlignment="1" applyProtection="1">
      <alignment vertical="center" wrapText="1"/>
    </xf>
    <xf numFmtId="43" fontId="18" fillId="2" borderId="26" xfId="1" applyFont="1" applyFill="1" applyBorder="1" applyAlignment="1" applyProtection="1">
      <alignment vertical="center" wrapText="1"/>
      <protection locked="0"/>
    </xf>
    <xf numFmtId="43" fontId="20" fillId="2" borderId="5" xfId="1" applyFont="1" applyFill="1" applyBorder="1" applyAlignment="1" applyProtection="1">
      <alignment horizontal="right" vertical="center"/>
      <protection locked="0"/>
    </xf>
    <xf numFmtId="43" fontId="20" fillId="2" borderId="5" xfId="1" applyFont="1" applyFill="1" applyBorder="1" applyAlignment="1" applyProtection="1">
      <alignment horizontal="right" vertical="center" wrapText="1"/>
      <protection locked="0"/>
    </xf>
    <xf numFmtId="43" fontId="20" fillId="2" borderId="27" xfId="1" applyFont="1" applyFill="1" applyBorder="1" applyAlignment="1" applyProtection="1">
      <alignment horizontal="right" vertical="center" wrapText="1"/>
    </xf>
    <xf numFmtId="43" fontId="18" fillId="2" borderId="29" xfId="1" applyFont="1" applyFill="1" applyBorder="1" applyAlignment="1" applyProtection="1">
      <alignment horizontal="right" vertical="center" wrapText="1"/>
      <protection locked="0"/>
    </xf>
    <xf numFmtId="43" fontId="18" fillId="2" borderId="23" xfId="1" applyFont="1" applyFill="1" applyBorder="1" applyAlignment="1" applyProtection="1">
      <alignment horizontal="right" vertical="center"/>
      <protection locked="0"/>
    </xf>
    <xf numFmtId="43" fontId="18" fillId="2" borderId="23" xfId="1" applyFont="1" applyFill="1" applyBorder="1" applyAlignment="1" applyProtection="1">
      <alignment horizontal="right" vertical="center" wrapText="1"/>
      <protection locked="0"/>
    </xf>
    <xf numFmtId="43" fontId="18" fillId="2" borderId="30" xfId="1" applyFont="1" applyFill="1" applyBorder="1" applyAlignment="1" applyProtection="1">
      <alignment horizontal="right" vertical="center" wrapText="1"/>
    </xf>
    <xf numFmtId="43" fontId="18" fillId="3" borderId="28" xfId="1" applyFont="1" applyFill="1" applyBorder="1" applyAlignment="1" applyProtection="1">
      <alignment horizontal="right" vertical="center" wrapText="1"/>
      <protection locked="0"/>
    </xf>
    <xf numFmtId="43" fontId="20" fillId="3" borderId="0" xfId="1" applyFont="1" applyFill="1" applyBorder="1" applyAlignment="1" applyProtection="1">
      <alignment horizontal="right" vertical="center"/>
      <protection locked="0"/>
    </xf>
    <xf numFmtId="43" fontId="20" fillId="3" borderId="0" xfId="1" applyFont="1" applyFill="1" applyBorder="1" applyAlignment="1" applyProtection="1">
      <alignment horizontal="right" vertical="center" wrapText="1"/>
      <protection locked="0"/>
    </xf>
    <xf numFmtId="43" fontId="20" fillId="3" borderId="22" xfId="1" applyFont="1" applyFill="1" applyBorder="1" applyAlignment="1" applyProtection="1">
      <alignment horizontal="right" vertical="center" wrapText="1"/>
    </xf>
    <xf numFmtId="43" fontId="18" fillId="2" borderId="26" xfId="1" applyFont="1" applyFill="1" applyBorder="1" applyAlignment="1" applyProtection="1">
      <alignment horizontal="right" vertical="center" wrapText="1"/>
      <protection locked="0"/>
    </xf>
    <xf numFmtId="43" fontId="18" fillId="2" borderId="5" xfId="1" applyFont="1" applyFill="1" applyBorder="1" applyAlignment="1" applyProtection="1">
      <alignment horizontal="right" vertical="center"/>
      <protection locked="0"/>
    </xf>
    <xf numFmtId="43" fontId="18" fillId="2" borderId="27" xfId="1" applyFont="1" applyFill="1" applyBorder="1" applyAlignment="1" applyProtection="1">
      <alignment horizontal="right" vertical="center" wrapText="1"/>
    </xf>
    <xf numFmtId="43" fontId="20" fillId="2" borderId="23" xfId="1" applyFont="1" applyFill="1" applyBorder="1" applyAlignment="1" applyProtection="1">
      <alignment horizontal="right" vertical="center"/>
      <protection locked="0"/>
    </xf>
    <xf numFmtId="43" fontId="36" fillId="2" borderId="23" xfId="1" applyFont="1" applyFill="1" applyBorder="1" applyAlignment="1">
      <alignment horizontal="right" vertical="center" wrapText="1"/>
    </xf>
    <xf numFmtId="43" fontId="20" fillId="2" borderId="23" xfId="1" applyFont="1" applyFill="1" applyBorder="1" applyAlignment="1" applyProtection="1">
      <alignment horizontal="right" vertical="center" wrapText="1"/>
      <protection locked="0"/>
    </xf>
    <xf numFmtId="43" fontId="20" fillId="2" borderId="30" xfId="1" applyFont="1" applyFill="1" applyBorder="1" applyAlignment="1" applyProtection="1">
      <alignment horizontal="right" vertical="center" wrapText="1"/>
    </xf>
    <xf numFmtId="43" fontId="20" fillId="2" borderId="4" xfId="1" applyFont="1" applyFill="1" applyBorder="1" applyAlignment="1" applyProtection="1">
      <alignment horizontal="center" vertical="center" wrapText="1"/>
    </xf>
    <xf numFmtId="43" fontId="18" fillId="2" borderId="8" xfId="1" applyFont="1" applyFill="1" applyBorder="1" applyAlignment="1" applyProtection="1">
      <alignment horizontal="center" vertical="center" wrapText="1"/>
    </xf>
    <xf numFmtId="43" fontId="60" fillId="0" borderId="4" xfId="1" applyFont="1" applyFill="1" applyBorder="1" applyAlignment="1" applyProtection="1">
      <alignment vertical="center" wrapText="1"/>
      <protection locked="0"/>
    </xf>
    <xf numFmtId="43" fontId="60" fillId="0" borderId="8" xfId="1" applyFont="1" applyFill="1" applyBorder="1" applyAlignment="1" applyProtection="1">
      <alignment vertical="center" wrapText="1"/>
      <protection locked="0"/>
    </xf>
    <xf numFmtId="43" fontId="18" fillId="2" borderId="14" xfId="1" applyFont="1" applyFill="1" applyBorder="1" applyAlignment="1" applyProtection="1">
      <alignment horizontal="center" vertical="center" wrapText="1"/>
    </xf>
    <xf numFmtId="43" fontId="20" fillId="2" borderId="15" xfId="1" applyFont="1" applyFill="1" applyBorder="1" applyAlignment="1" applyProtection="1">
      <alignment horizontal="center" vertical="center" wrapText="1"/>
    </xf>
    <xf numFmtId="43" fontId="20" fillId="2" borderId="2" xfId="1" applyFont="1" applyFill="1" applyBorder="1" applyAlignment="1" applyProtection="1">
      <alignment horizontal="center" vertical="center" wrapText="1"/>
    </xf>
    <xf numFmtId="43" fontId="20" fillId="2" borderId="2" xfId="1" applyFont="1" applyFill="1" applyBorder="1" applyAlignment="1" applyProtection="1">
      <alignment vertical="center" wrapText="1"/>
    </xf>
    <xf numFmtId="43" fontId="20" fillId="2" borderId="37" xfId="1" applyFont="1" applyFill="1" applyBorder="1" applyAlignment="1" applyProtection="1">
      <alignment vertical="center" wrapText="1"/>
    </xf>
    <xf numFmtId="165" fontId="20" fillId="2" borderId="4" xfId="1210" applyFont="1" applyFill="1" applyBorder="1" applyAlignment="1" applyProtection="1">
      <alignment horizontal="center" vertical="center" wrapText="1"/>
    </xf>
    <xf numFmtId="165" fontId="20" fillId="2" borderId="16" xfId="1210" applyFont="1" applyFill="1" applyBorder="1" applyAlignment="1" applyProtection="1">
      <alignment horizontal="center" vertical="center" wrapText="1"/>
    </xf>
    <xf numFmtId="165" fontId="20" fillId="2" borderId="8" xfId="1210" applyFont="1" applyFill="1" applyBorder="1" applyAlignment="1" applyProtection="1">
      <alignment horizontal="center" vertical="center" wrapText="1"/>
    </xf>
    <xf numFmtId="165" fontId="20" fillId="2" borderId="11" xfId="1210" applyFont="1" applyFill="1" applyBorder="1" applyAlignment="1" applyProtection="1">
      <alignment horizontal="center" vertical="center" wrapText="1"/>
    </xf>
    <xf numFmtId="165" fontId="21" fillId="4" borderId="8" xfId="1210" applyFont="1" applyFill="1" applyBorder="1" applyAlignment="1" applyProtection="1">
      <alignment horizontal="center" vertical="center" wrapText="1"/>
      <protection locked="0"/>
    </xf>
    <xf numFmtId="165" fontId="21" fillId="4" borderId="11" xfId="1210" applyFont="1" applyFill="1" applyBorder="1" applyAlignment="1" applyProtection="1">
      <alignment horizontal="center" vertical="center" wrapText="1"/>
      <protection locked="0"/>
    </xf>
    <xf numFmtId="0" fontId="62" fillId="0" borderId="8" xfId="1355" applyFont="1" applyBorder="1" applyAlignment="1" applyProtection="1">
      <alignment vertical="center"/>
      <protection locked="0"/>
    </xf>
    <xf numFmtId="0" fontId="62" fillId="0" borderId="11" xfId="1355" applyFont="1" applyBorder="1" applyAlignment="1" applyProtection="1">
      <alignment vertical="center"/>
      <protection locked="0"/>
    </xf>
    <xf numFmtId="165" fontId="18" fillId="2" borderId="8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11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14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15" xfId="1210" applyNumberFormat="1" applyFont="1" applyFill="1" applyBorder="1" applyAlignment="1" applyProtection="1">
      <alignment horizontal="center" vertical="center" wrapText="1"/>
      <protection locked="0"/>
    </xf>
    <xf numFmtId="9" fontId="18" fillId="2" borderId="5" xfId="1" applyNumberFormat="1" applyFont="1" applyFill="1" applyBorder="1" applyAlignment="1">
      <alignment horizontal="right" vertical="center" wrapText="1"/>
    </xf>
    <xf numFmtId="177" fontId="59" fillId="0" borderId="3" xfId="1325" applyNumberFormat="1" applyFont="1" applyBorder="1"/>
    <xf numFmtId="165" fontId="18" fillId="2" borderId="8" xfId="1210" applyFont="1" applyFill="1" applyBorder="1" applyAlignment="1" applyProtection="1">
      <alignment horizontal="center" vertical="center" wrapText="1"/>
      <protection locked="0"/>
    </xf>
    <xf numFmtId="165" fontId="18" fillId="2" borderId="11" xfId="1210" applyFont="1" applyFill="1" applyBorder="1" applyAlignment="1" applyProtection="1">
      <alignment horizontal="center" vertical="center" wrapText="1"/>
      <protection locked="0"/>
    </xf>
    <xf numFmtId="177" fontId="59" fillId="0" borderId="11" xfId="1325" applyNumberFormat="1" applyFont="1" applyBorder="1"/>
    <xf numFmtId="165" fontId="18" fillId="2" borderId="14" xfId="1210" applyFont="1" applyFill="1" applyBorder="1" applyAlignment="1" applyProtection="1">
      <alignment horizontal="center" vertical="center" wrapText="1"/>
      <protection locked="0"/>
    </xf>
    <xf numFmtId="177" fontId="59" fillId="0" borderId="15" xfId="1325" applyNumberFormat="1" applyFont="1" applyBorder="1"/>
    <xf numFmtId="49" fontId="20" fillId="2" borderId="2" xfId="1" applyNumberFormat="1" applyFont="1" applyFill="1" applyBorder="1" applyAlignment="1" applyProtection="1">
      <alignment horizontal="center" vertical="center" wrapText="1"/>
    </xf>
    <xf numFmtId="49" fontId="20" fillId="2" borderId="36" xfId="1" applyNumberFormat="1" applyFont="1" applyFill="1" applyBorder="1" applyAlignment="1" applyProtection="1">
      <alignment horizontal="center" vertical="center" wrapText="1"/>
    </xf>
    <xf numFmtId="49" fontId="34" fillId="4" borderId="14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43" xfId="1229" applyNumberFormat="1" applyFont="1" applyFill="1" applyBorder="1" applyAlignment="1" applyProtection="1">
      <alignment horizontal="center" vertical="center" wrapText="1"/>
      <protection locked="0"/>
    </xf>
    <xf numFmtId="49" fontId="19" fillId="4" borderId="43" xfId="1229" applyNumberFormat="1" applyFont="1" applyFill="1" applyBorder="1" applyAlignment="1" applyProtection="1">
      <alignment horizontal="center" vertical="center" wrapText="1"/>
      <protection locked="0"/>
    </xf>
    <xf numFmtId="43" fontId="21" fillId="4" borderId="43" xfId="1" applyFont="1" applyFill="1" applyBorder="1" applyAlignment="1" applyProtection="1">
      <alignment horizontal="center" vertical="center" wrapText="1"/>
      <protection locked="0"/>
    </xf>
    <xf numFmtId="43" fontId="21" fillId="4" borderId="15" xfId="1" applyFont="1" applyFill="1" applyBorder="1" applyAlignment="1" applyProtection="1">
      <alignment horizontal="center" vertical="center" wrapText="1"/>
      <protection locked="0"/>
    </xf>
    <xf numFmtId="43" fontId="21" fillId="4" borderId="14" xfId="1" applyFont="1" applyFill="1" applyBorder="1" applyAlignment="1" applyProtection="1">
      <alignment horizontal="center" vertical="center" wrapText="1"/>
      <protection locked="0"/>
    </xf>
    <xf numFmtId="43" fontId="21" fillId="4" borderId="37" xfId="1" applyFont="1" applyFill="1" applyBorder="1" applyAlignment="1" applyProtection="1">
      <alignment horizontal="center" vertical="center" wrapText="1"/>
      <protection locked="0"/>
    </xf>
    <xf numFmtId="0" fontId="62" fillId="0" borderId="0" xfId="1316" applyFont="1" applyBorder="1" applyAlignment="1" applyProtection="1">
      <alignment vertical="center"/>
      <protection locked="0"/>
    </xf>
    <xf numFmtId="0" fontId="62" fillId="0" borderId="0" xfId="1316" applyFont="1" applyAlignment="1" applyProtection="1">
      <alignment vertical="center"/>
      <protection locked="0"/>
    </xf>
    <xf numFmtId="0" fontId="69" fillId="2" borderId="3" xfId="495" applyNumberFormat="1" applyFont="1" applyFill="1" applyBorder="1" applyAlignment="1">
      <alignment horizontal="left" vertical="center" wrapText="1"/>
    </xf>
    <xf numFmtId="0" fontId="69" fillId="0" borderId="0" xfId="1229" applyFont="1" applyAlignment="1" applyProtection="1">
      <alignment wrapText="1"/>
      <protection locked="0"/>
    </xf>
    <xf numFmtId="43" fontId="59" fillId="0" borderId="0" xfId="1315" applyFont="1" applyProtection="1">
      <protection locked="0"/>
    </xf>
    <xf numFmtId="0" fontId="59" fillId="0" borderId="0" xfId="1229" applyFont="1" applyAlignment="1" applyProtection="1">
      <alignment wrapText="1"/>
      <protection locked="0"/>
    </xf>
    <xf numFmtId="43" fontId="20" fillId="3" borderId="23" xfId="1" applyFont="1" applyFill="1" applyBorder="1" applyAlignment="1" applyProtection="1">
      <alignment vertical="center"/>
    </xf>
    <xf numFmtId="43" fontId="20" fillId="3" borderId="30" xfId="1" applyFont="1" applyFill="1" applyBorder="1" applyAlignment="1" applyProtection="1">
      <alignment vertical="center"/>
    </xf>
    <xf numFmtId="9" fontId="18" fillId="2" borderId="20" xfId="3" applyFont="1" applyFill="1" applyBorder="1" applyAlignment="1" applyProtection="1">
      <alignment vertical="center" wrapText="1"/>
      <protection locked="0"/>
    </xf>
    <xf numFmtId="9" fontId="18" fillId="3" borderId="0" xfId="3" applyFont="1" applyFill="1" applyBorder="1" applyAlignment="1" applyProtection="1">
      <alignment vertical="center"/>
      <protection locked="0"/>
    </xf>
    <xf numFmtId="9" fontId="18" fillId="3" borderId="0" xfId="3" applyFont="1" applyFill="1" applyBorder="1" applyAlignment="1" applyProtection="1">
      <alignment vertical="center" wrapText="1"/>
      <protection locked="0"/>
    </xf>
    <xf numFmtId="9" fontId="18" fillId="2" borderId="5" xfId="3" applyFont="1" applyFill="1" applyBorder="1" applyAlignment="1" applyProtection="1">
      <alignment horizontal="right" vertical="center" wrapText="1"/>
      <protection locked="0"/>
    </xf>
    <xf numFmtId="9" fontId="18" fillId="2" borderId="23" xfId="3" applyFont="1" applyFill="1" applyBorder="1" applyAlignment="1" applyProtection="1">
      <alignment horizontal="right" vertical="center" wrapText="1"/>
      <protection locked="0"/>
    </xf>
    <xf numFmtId="9" fontId="18" fillId="3" borderId="0" xfId="3" applyFont="1" applyFill="1" applyBorder="1" applyAlignment="1" applyProtection="1">
      <alignment horizontal="right" vertical="center" wrapText="1"/>
      <protection locked="0"/>
    </xf>
    <xf numFmtId="43" fontId="21" fillId="4" borderId="3" xfId="1" applyFont="1" applyFill="1" applyBorder="1" applyAlignment="1" applyProtection="1">
      <alignment horizontal="center" vertical="center" wrapText="1"/>
      <protection locked="0"/>
    </xf>
    <xf numFmtId="0" fontId="60" fillId="0" borderId="3" xfId="1316" applyNumberFormat="1" applyFont="1" applyFill="1" applyBorder="1" applyAlignment="1" applyProtection="1">
      <alignment horizontal="center" vertical="center" wrapText="1"/>
      <protection locked="0"/>
    </xf>
    <xf numFmtId="0" fontId="71" fillId="2" borderId="3" xfId="0" applyFont="1" applyFill="1" applyBorder="1" applyAlignment="1">
      <alignment horizontal="center" vertical="center" wrapText="1"/>
    </xf>
    <xf numFmtId="0" fontId="18" fillId="2" borderId="3" xfId="495" applyNumberFormat="1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2" fontId="20" fillId="2" borderId="42" xfId="1229" applyNumberFormat="1" applyFont="1" applyFill="1" applyBorder="1" applyAlignment="1" applyProtection="1">
      <alignment horizontal="center" vertical="center" wrapText="1"/>
    </xf>
    <xf numFmtId="49" fontId="34" fillId="4" borderId="8" xfId="1229" applyNumberFormat="1" applyFont="1" applyFill="1" applyBorder="1" applyAlignment="1" applyProtection="1">
      <alignment horizontal="center" vertical="center" wrapText="1"/>
      <protection locked="0"/>
    </xf>
    <xf numFmtId="43" fontId="21" fillId="4" borderId="11" xfId="1" applyFont="1" applyFill="1" applyBorder="1" applyAlignment="1" applyProtection="1">
      <alignment horizontal="center" vertical="center" wrapText="1"/>
      <protection locked="0"/>
    </xf>
    <xf numFmtId="0" fontId="60" fillId="0" borderId="8" xfId="1316" applyNumberFormat="1" applyFont="1" applyFill="1" applyBorder="1" applyAlignment="1" applyProtection="1">
      <alignment horizontal="center" vertical="center" wrapText="1"/>
      <protection locked="0"/>
    </xf>
    <xf numFmtId="0" fontId="69" fillId="2" borderId="43" xfId="495" applyNumberFormat="1" applyFont="1" applyFill="1" applyBorder="1" applyAlignment="1">
      <alignment horizontal="left" vertical="center" wrapText="1"/>
    </xf>
    <xf numFmtId="0" fontId="71" fillId="0" borderId="43" xfId="0" applyFont="1" applyBorder="1" applyAlignment="1">
      <alignment horizontal="center" vertical="center" wrapText="1"/>
    </xf>
    <xf numFmtId="43" fontId="18" fillId="0" borderId="11" xfId="1" applyFont="1" applyFill="1" applyBorder="1" applyAlignment="1" applyProtection="1">
      <alignment horizontal="center" vertical="center" wrapText="1"/>
      <protection locked="0"/>
    </xf>
    <xf numFmtId="43" fontId="18" fillId="2" borderId="11" xfId="1" applyFont="1" applyFill="1" applyBorder="1" applyAlignment="1" applyProtection="1">
      <alignment horizontal="center" vertical="center" wrapText="1"/>
      <protection locked="0"/>
    </xf>
    <xf numFmtId="43" fontId="18" fillId="0" borderId="15" xfId="1" applyFont="1" applyFill="1" applyBorder="1" applyAlignment="1" applyProtection="1">
      <alignment horizontal="center" vertical="center" wrapText="1"/>
      <protection locked="0"/>
    </xf>
    <xf numFmtId="43" fontId="21" fillId="4" borderId="8" xfId="1" applyFont="1" applyFill="1" applyBorder="1" applyAlignment="1" applyProtection="1">
      <alignment horizontal="center" vertical="center" wrapText="1"/>
      <protection locked="0"/>
    </xf>
    <xf numFmtId="43" fontId="18" fillId="0" borderId="8" xfId="1" applyFont="1" applyFill="1" applyBorder="1" applyAlignment="1" applyProtection="1">
      <alignment horizontal="center" vertical="center" wrapText="1"/>
    </xf>
    <xf numFmtId="43" fontId="20" fillId="2" borderId="8" xfId="1" applyFont="1" applyFill="1" applyBorder="1" applyAlignment="1" applyProtection="1">
      <alignment horizontal="center" vertical="center" wrapText="1"/>
    </xf>
    <xf numFmtId="43" fontId="20" fillId="2" borderId="8" xfId="1" applyFont="1" applyFill="1" applyBorder="1" applyAlignment="1" applyProtection="1">
      <alignment vertical="center" wrapText="1"/>
    </xf>
    <xf numFmtId="43" fontId="20" fillId="2" borderId="14" xfId="1" applyFont="1" applyFill="1" applyBorder="1" applyAlignment="1" applyProtection="1">
      <alignment vertical="center" wrapText="1"/>
    </xf>
    <xf numFmtId="49" fontId="20" fillId="2" borderId="11" xfId="1" applyNumberFormat="1" applyFont="1" applyFill="1" applyBorder="1" applyAlignment="1" applyProtection="1">
      <alignment horizontal="center" vertical="center" wrapText="1"/>
    </xf>
    <xf numFmtId="0" fontId="62" fillId="0" borderId="8" xfId="1316" applyFont="1" applyBorder="1" applyAlignment="1" applyProtection="1">
      <alignment vertical="center"/>
      <protection locked="0"/>
    </xf>
    <xf numFmtId="0" fontId="62" fillId="0" borderId="11" xfId="1316" applyFont="1" applyBorder="1" applyAlignment="1" applyProtection="1">
      <alignment vertical="center"/>
      <protection locked="0"/>
    </xf>
    <xf numFmtId="165" fontId="18" fillId="0" borderId="11" xfId="1210" applyFont="1" applyFill="1" applyBorder="1" applyAlignment="1" applyProtection="1">
      <alignment horizontal="center" vertical="center" wrapText="1"/>
      <protection locked="0"/>
    </xf>
    <xf numFmtId="165" fontId="18" fillId="2" borderId="15" xfId="1210" applyFont="1" applyFill="1" applyBorder="1" applyAlignment="1" applyProtection="1">
      <alignment horizontal="center" vertical="center" wrapText="1"/>
      <protection locked="0"/>
    </xf>
    <xf numFmtId="165" fontId="20" fillId="2" borderId="8" xfId="1210" applyFont="1" applyFill="1" applyBorder="1" applyAlignment="1" applyProtection="1">
      <alignment horizontal="center" vertical="center" wrapText="1"/>
      <protection locked="0"/>
    </xf>
    <xf numFmtId="43" fontId="18" fillId="2" borderId="11" xfId="1211" applyFont="1" applyFill="1" applyBorder="1" applyAlignment="1" applyProtection="1">
      <alignment horizontal="center" vertical="center" wrapText="1"/>
      <protection locked="0"/>
    </xf>
    <xf numFmtId="165" fontId="20" fillId="2" borderId="11" xfId="1210" applyFont="1" applyFill="1" applyBorder="1" applyAlignment="1" applyProtection="1">
      <alignment horizontal="center" vertical="center" wrapText="1"/>
      <protection locked="0"/>
    </xf>
    <xf numFmtId="165" fontId="20" fillId="2" borderId="14" xfId="1210" applyFont="1" applyFill="1" applyBorder="1" applyAlignment="1" applyProtection="1">
      <alignment horizontal="center" vertical="center" wrapText="1"/>
      <protection locked="0"/>
    </xf>
    <xf numFmtId="43" fontId="18" fillId="2" borderId="15" xfId="1211" applyFont="1" applyFill="1" applyBorder="1" applyAlignment="1" applyProtection="1">
      <alignment horizontal="center" vertical="center" wrapText="1"/>
      <protection locked="0"/>
    </xf>
    <xf numFmtId="49" fontId="20" fillId="2" borderId="3" xfId="1" applyNumberFormat="1" applyFont="1" applyFill="1" applyBorder="1" applyAlignment="1" applyProtection="1">
      <alignment horizontal="center" vertical="center" wrapText="1"/>
    </xf>
    <xf numFmtId="49" fontId="20" fillId="2" borderId="8" xfId="1" applyNumberFormat="1" applyFont="1" applyFill="1" applyBorder="1" applyAlignment="1" applyProtection="1">
      <alignment horizontal="center" vertical="center" wrapText="1"/>
    </xf>
    <xf numFmtId="49" fontId="18" fillId="2" borderId="0" xfId="1229" applyNumberFormat="1" applyFont="1" applyFill="1" applyAlignment="1" applyProtection="1">
      <alignment vertical="center"/>
    </xf>
    <xf numFmtId="49" fontId="20" fillId="2" borderId="0" xfId="1229" applyNumberFormat="1" applyFont="1" applyFill="1" applyAlignment="1" applyProtection="1">
      <alignment vertical="center"/>
    </xf>
    <xf numFmtId="43" fontId="59" fillId="0" borderId="0" xfId="1229" applyNumberFormat="1" applyFont="1" applyProtection="1">
      <protection locked="0"/>
    </xf>
    <xf numFmtId="0" fontId="39" fillId="2" borderId="3" xfId="495" applyNumberFormat="1" applyFont="1" applyFill="1" applyBorder="1" applyAlignment="1">
      <alignment horizontal="left" vertical="center" wrapText="1"/>
    </xf>
    <xf numFmtId="0" fontId="71" fillId="2" borderId="3" xfId="495" applyNumberFormat="1" applyFont="1" applyFill="1" applyBorder="1" applyAlignment="1">
      <alignment horizontal="left" vertical="center" wrapText="1"/>
    </xf>
    <xf numFmtId="0" fontId="63" fillId="2" borderId="3" xfId="0" applyFont="1" applyFill="1" applyBorder="1" applyAlignment="1">
      <alignment vertical="center" wrapText="1"/>
    </xf>
    <xf numFmtId="0" fontId="63" fillId="2" borderId="3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wrapText="1"/>
    </xf>
    <xf numFmtId="43" fontId="18" fillId="0" borderId="11" xfId="1211" applyFont="1" applyFill="1" applyBorder="1" applyAlignment="1" applyProtection="1">
      <alignment horizontal="center" vertical="center" wrapText="1"/>
      <protection locked="0"/>
    </xf>
    <xf numFmtId="0" fontId="71" fillId="2" borderId="43" xfId="495" applyNumberFormat="1" applyFont="1" applyFill="1" applyBorder="1" applyAlignment="1">
      <alignment horizontal="left" vertical="center" wrapText="1"/>
    </xf>
    <xf numFmtId="0" fontId="71" fillId="2" borderId="43" xfId="0" applyFont="1" applyFill="1" applyBorder="1" applyAlignment="1">
      <alignment horizontal="center" vertical="center" wrapText="1"/>
    </xf>
    <xf numFmtId="167" fontId="18" fillId="0" borderId="8" xfId="1210" applyNumberFormat="1" applyFont="1" applyFill="1" applyBorder="1" applyAlignment="1" applyProtection="1">
      <alignment horizontal="center" vertical="center" wrapText="1"/>
    </xf>
    <xf numFmtId="43" fontId="20" fillId="2" borderId="15" xfId="1211" applyFont="1" applyFill="1" applyBorder="1" applyAlignment="1" applyProtection="1">
      <alignment horizontal="center" vertical="center" wrapText="1"/>
    </xf>
    <xf numFmtId="43" fontId="18" fillId="2" borderId="14" xfId="1211" applyFont="1" applyFill="1" applyBorder="1" applyAlignment="1" applyProtection="1">
      <alignment horizontal="center" vertical="center" wrapText="1"/>
    </xf>
    <xf numFmtId="43" fontId="20" fillId="2" borderId="11" xfId="1315" applyFont="1" applyFill="1" applyBorder="1" applyAlignment="1" applyProtection="1">
      <alignment vertical="center" wrapText="1"/>
    </xf>
    <xf numFmtId="43" fontId="20" fillId="2" borderId="14" xfId="1211" applyFont="1" applyFill="1" applyBorder="1" applyAlignment="1" applyProtection="1">
      <alignment vertical="center" wrapText="1"/>
    </xf>
    <xf numFmtId="43" fontId="20" fillId="2" borderId="15" xfId="1315" applyFont="1" applyFill="1" applyBorder="1" applyAlignment="1" applyProtection="1">
      <alignment vertical="center" wrapText="1"/>
    </xf>
    <xf numFmtId="0" fontId="69" fillId="2" borderId="3" xfId="0" applyFont="1" applyFill="1" applyBorder="1" applyAlignment="1">
      <alignment horizontal="center" vertical="center" wrapText="1"/>
    </xf>
    <xf numFmtId="0" fontId="18" fillId="0" borderId="3" xfId="495" applyNumberFormat="1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3" xfId="495" applyNumberFormat="1" applyFont="1" applyFill="1" applyBorder="1" applyAlignment="1">
      <alignment horizontal="left" vertical="center" wrapText="1"/>
    </xf>
    <xf numFmtId="0" fontId="69" fillId="0" borderId="3" xfId="495" applyNumberFormat="1" applyFont="1" applyFill="1" applyBorder="1" applyAlignment="1">
      <alignment horizontal="left" vertical="center"/>
    </xf>
    <xf numFmtId="0" fontId="69" fillId="0" borderId="3" xfId="0" applyFont="1" applyFill="1" applyBorder="1"/>
    <xf numFmtId="0" fontId="69" fillId="2" borderId="3" xfId="0" applyFont="1" applyFill="1" applyBorder="1"/>
    <xf numFmtId="0" fontId="6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69" fillId="0" borderId="43" xfId="495" applyNumberFormat="1" applyFont="1" applyFill="1" applyBorder="1" applyAlignment="1">
      <alignment horizontal="left" vertical="center" wrapText="1"/>
    </xf>
    <xf numFmtId="0" fontId="69" fillId="0" borderId="43" xfId="0" applyFont="1" applyFill="1" applyBorder="1" applyAlignment="1">
      <alignment horizontal="center" vertical="center" wrapText="1"/>
    </xf>
    <xf numFmtId="43" fontId="18" fillId="0" borderId="43" xfId="1211" applyFont="1" applyFill="1" applyBorder="1" applyAlignment="1" applyProtection="1">
      <alignment horizontal="center" vertical="center" wrapText="1"/>
      <protection locked="0"/>
    </xf>
    <xf numFmtId="43" fontId="18" fillId="0" borderId="15" xfId="1211" applyFont="1" applyFill="1" applyBorder="1" applyAlignment="1" applyProtection="1">
      <alignment horizontal="center" vertical="center" wrapText="1"/>
      <protection locked="0"/>
    </xf>
    <xf numFmtId="165" fontId="18" fillId="0" borderId="8" xfId="1210" applyFont="1" applyFill="1" applyBorder="1" applyAlignment="1" applyProtection="1">
      <alignment horizontal="center" vertical="center" wrapText="1"/>
      <protection locked="0"/>
    </xf>
    <xf numFmtId="0" fontId="55" fillId="0" borderId="3" xfId="0" applyFont="1" applyFill="1" applyBorder="1" applyAlignment="1">
      <alignment horizontal="center" vertical="center" wrapText="1"/>
    </xf>
    <xf numFmtId="0" fontId="55" fillId="0" borderId="3" xfId="495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55" fillId="0" borderId="43" xfId="495" applyNumberFormat="1" applyFont="1" applyFill="1" applyBorder="1" applyAlignment="1">
      <alignment horizontal="left" vertical="center" wrapText="1"/>
    </xf>
    <xf numFmtId="0" fontId="55" fillId="0" borderId="43" xfId="0" applyFont="1" applyFill="1" applyBorder="1" applyAlignment="1">
      <alignment horizontal="center" vertical="center" wrapText="1"/>
    </xf>
    <xf numFmtId="43" fontId="20" fillId="0" borderId="11" xfId="1315" applyFont="1" applyFill="1" applyBorder="1" applyAlignment="1" applyProtection="1">
      <alignment vertical="center" wrapText="1"/>
    </xf>
    <xf numFmtId="0" fontId="56" fillId="0" borderId="3" xfId="495" applyNumberFormat="1" applyFont="1" applyFill="1" applyBorder="1" applyAlignment="1">
      <alignment horizontal="left" vertical="center" wrapText="1"/>
    </xf>
    <xf numFmtId="43" fontId="20" fillId="0" borderId="15" xfId="1315" applyFont="1" applyFill="1" applyBorder="1" applyAlignment="1" applyProtection="1">
      <alignment vertical="center" wrapText="1"/>
    </xf>
    <xf numFmtId="0" fontId="20" fillId="0" borderId="13" xfId="1229" applyFont="1" applyFill="1" applyBorder="1" applyAlignment="1" applyProtection="1">
      <alignment horizontal="center" vertical="center" wrapText="1"/>
      <protection locked="0"/>
    </xf>
    <xf numFmtId="0" fontId="31" fillId="0" borderId="44" xfId="495" applyNumberFormat="1" applyFont="1" applyFill="1" applyBorder="1" applyAlignment="1">
      <alignment horizontal="left" vertical="center" wrapText="1"/>
    </xf>
    <xf numFmtId="0" fontId="55" fillId="0" borderId="44" xfId="0" applyFont="1" applyFill="1" applyBorder="1" applyAlignment="1">
      <alignment horizontal="center" vertical="center" wrapText="1"/>
    </xf>
    <xf numFmtId="43" fontId="18" fillId="0" borderId="44" xfId="1211" applyFont="1" applyFill="1" applyBorder="1" applyAlignment="1" applyProtection="1">
      <alignment horizontal="center" vertical="center" wrapText="1"/>
      <protection locked="0"/>
    </xf>
    <xf numFmtId="43" fontId="20" fillId="0" borderId="10" xfId="1315" applyFont="1" applyFill="1" applyBorder="1" applyAlignment="1" applyProtection="1">
      <alignment vertical="center" wrapText="1"/>
    </xf>
    <xf numFmtId="43" fontId="18" fillId="0" borderId="10" xfId="1211" applyFont="1" applyFill="1" applyBorder="1" applyAlignment="1" applyProtection="1">
      <alignment horizontal="center" vertical="center" wrapText="1"/>
      <protection locked="0"/>
    </xf>
    <xf numFmtId="167" fontId="18" fillId="0" borderId="13" xfId="1210" applyNumberFormat="1" applyFont="1" applyFill="1" applyBorder="1" applyAlignment="1" applyProtection="1">
      <alignment horizontal="center" vertical="center" wrapText="1"/>
    </xf>
    <xf numFmtId="43" fontId="20" fillId="0" borderId="10" xfId="1211" applyFont="1" applyFill="1" applyBorder="1" applyAlignment="1" applyProtection="1">
      <alignment horizontal="center" vertical="center" wrapText="1"/>
    </xf>
    <xf numFmtId="43" fontId="20" fillId="0" borderId="11" xfId="1211" applyFont="1" applyFill="1" applyBorder="1" applyAlignment="1" applyProtection="1">
      <alignment horizontal="center" vertical="center" wrapText="1"/>
    </xf>
    <xf numFmtId="167" fontId="18" fillId="0" borderId="14" xfId="1210" applyNumberFormat="1" applyFont="1" applyFill="1" applyBorder="1" applyAlignment="1" applyProtection="1">
      <alignment horizontal="center" vertical="center" wrapText="1"/>
    </xf>
    <xf numFmtId="43" fontId="20" fillId="0" borderId="15" xfId="1211" applyFont="1" applyFill="1" applyBorder="1" applyAlignment="1" applyProtection="1">
      <alignment horizontal="center" vertical="center" wrapText="1"/>
    </xf>
    <xf numFmtId="43" fontId="18" fillId="0" borderId="13" xfId="1211" applyFont="1" applyFill="1" applyBorder="1" applyAlignment="1" applyProtection="1">
      <alignment horizontal="center" vertical="center" wrapText="1"/>
    </xf>
    <xf numFmtId="43" fontId="18" fillId="0" borderId="8" xfId="1211" applyFont="1" applyFill="1" applyBorder="1" applyAlignment="1" applyProtection="1">
      <alignment horizontal="center" vertical="center" wrapText="1"/>
    </xf>
    <xf numFmtId="43" fontId="18" fillId="0" borderId="14" xfId="1211" applyFont="1" applyFill="1" applyBorder="1" applyAlignment="1" applyProtection="1">
      <alignment horizontal="center" vertical="center" wrapText="1"/>
    </xf>
    <xf numFmtId="43" fontId="20" fillId="0" borderId="13" xfId="1211" applyFont="1" applyFill="1" applyBorder="1" applyAlignment="1" applyProtection="1">
      <alignment vertical="center" wrapText="1"/>
    </xf>
    <xf numFmtId="43" fontId="20" fillId="0" borderId="8" xfId="1211" applyFont="1" applyFill="1" applyBorder="1" applyAlignment="1" applyProtection="1">
      <alignment vertical="center" wrapText="1"/>
    </xf>
    <xf numFmtId="43" fontId="20" fillId="0" borderId="14" xfId="1211" applyFont="1" applyFill="1" applyBorder="1" applyAlignment="1" applyProtection="1">
      <alignment vertical="center" wrapText="1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57" fillId="0" borderId="28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</cellXfs>
  <cellStyles count="1366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4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9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7"/>
    <cellStyle name="Normal 58 2" xfId="1358"/>
    <cellStyle name="Normal 58 3" xfId="1365"/>
    <cellStyle name="Normal 59" xfId="1362"/>
    <cellStyle name="Normal 6" xfId="1268"/>
    <cellStyle name="Normal 6 2" xfId="1298"/>
    <cellStyle name="Normal 7" xfId="1299"/>
    <cellStyle name="Normal 8" xfId="1300"/>
    <cellStyle name="Normal 9" xfId="1301"/>
    <cellStyle name="Normal_1 axali Fasebi" xfId="1356"/>
    <cellStyle name="Normal_Fire Alarm skola1" xfId="1360"/>
    <cellStyle name="Normal_Sheet1" xfId="1361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&#225;ce\Inovat\_vzory\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9"/>
  <sheetViews>
    <sheetView showGridLines="0" tabSelected="1" zoomScaleNormal="100" workbookViewId="0">
      <selection activeCell="F4" sqref="F4"/>
    </sheetView>
  </sheetViews>
  <sheetFormatPr defaultColWidth="11" defaultRowHeight="15.6"/>
  <cols>
    <col min="1" max="1" width="4.09765625" customWidth="1"/>
    <col min="2" max="2" width="54.09765625" bestFit="1" customWidth="1"/>
    <col min="3" max="3" width="8.09765625" customWidth="1"/>
    <col min="4" max="4" width="19.8984375" bestFit="1" customWidth="1"/>
    <col min="5" max="5" width="21.5" customWidth="1"/>
    <col min="6" max="6" width="20.3984375" customWidth="1"/>
    <col min="8" max="8" width="12.59765625" bestFit="1" customWidth="1"/>
  </cols>
  <sheetData>
    <row r="1" spans="1:8">
      <c r="B1" s="457" t="s">
        <v>910</v>
      </c>
      <c r="C1" s="458" t="s">
        <v>914</v>
      </c>
      <c r="D1" s="458"/>
      <c r="E1" s="458"/>
    </row>
    <row r="2" spans="1:8">
      <c r="B2" s="457" t="s">
        <v>911</v>
      </c>
      <c r="C2" s="458" t="s">
        <v>915</v>
      </c>
      <c r="D2" s="458"/>
      <c r="E2" s="458"/>
    </row>
    <row r="3" spans="1:8" ht="18">
      <c r="B3" s="143"/>
      <c r="C3" s="143"/>
      <c r="D3" s="143"/>
      <c r="E3" s="459"/>
    </row>
    <row r="4" spans="1:8">
      <c r="B4" s="457" t="s">
        <v>912</v>
      </c>
      <c r="C4" s="460"/>
      <c r="D4" s="460"/>
      <c r="E4" s="460"/>
    </row>
    <row r="5" spans="1:8" ht="18">
      <c r="B5" s="143"/>
      <c r="C5" s="143"/>
      <c r="D5" s="143"/>
      <c r="E5" s="459"/>
    </row>
    <row r="6" spans="1:8">
      <c r="B6" s="457" t="s">
        <v>913</v>
      </c>
      <c r="C6" s="460">
        <v>1</v>
      </c>
      <c r="D6" s="460"/>
      <c r="E6" s="460"/>
    </row>
    <row r="7" spans="1:8">
      <c r="A7" s="11"/>
    </row>
    <row r="8" spans="1:8" ht="16.2" thickBot="1">
      <c r="A8" s="148"/>
      <c r="B8" s="148"/>
    </row>
    <row r="9" spans="1:8" ht="16.2" thickBot="1">
      <c r="A9" s="11"/>
      <c r="E9" s="149" t="s">
        <v>16</v>
      </c>
      <c r="F9" s="150"/>
    </row>
    <row r="10" spans="1:8" ht="16.2" thickBot="1">
      <c r="A10" s="12" t="s">
        <v>12</v>
      </c>
      <c r="B10" s="13"/>
      <c r="C10" s="14"/>
      <c r="D10" s="16"/>
      <c r="E10" s="151">
        <v>98668</v>
      </c>
      <c r="F10" s="152"/>
    </row>
    <row r="11" spans="1:8" ht="31.8" thickBot="1">
      <c r="A11" s="15"/>
      <c r="B11" s="15"/>
      <c r="C11" s="40"/>
      <c r="D11" s="17"/>
      <c r="E11" s="18" t="s">
        <v>13</v>
      </c>
      <c r="F11" s="18" t="s">
        <v>14</v>
      </c>
    </row>
    <row r="12" spans="1:8" ht="23.25" customHeight="1" thickBot="1">
      <c r="A12" s="33" t="s">
        <v>15</v>
      </c>
      <c r="B12" s="34"/>
      <c r="C12" s="34"/>
      <c r="D12" s="34"/>
      <c r="E12" s="34"/>
      <c r="F12" s="35"/>
    </row>
    <row r="13" spans="1:8">
      <c r="A13" s="24">
        <v>1</v>
      </c>
      <c r="B13" s="26" t="s">
        <v>391</v>
      </c>
      <c r="C13" s="20"/>
      <c r="D13" s="22">
        <f>'1. ელექტროობა'!H4</f>
        <v>0</v>
      </c>
      <c r="E13" s="39">
        <f t="shared" ref="E13:E17" si="0">D13/$E$10</f>
        <v>0</v>
      </c>
      <c r="F13" s="23" t="e">
        <f>D13/#REF!</f>
        <v>#REF!</v>
      </c>
      <c r="H13" s="144"/>
    </row>
    <row r="14" spans="1:8">
      <c r="A14" s="19">
        <v>2</v>
      </c>
      <c r="B14" s="26" t="s">
        <v>388</v>
      </c>
      <c r="C14" s="20"/>
      <c r="D14" s="25">
        <f>'2. ვენტილაცია'!H4</f>
        <v>0</v>
      </c>
      <c r="E14" s="39">
        <f>D14/$E$10</f>
        <v>0</v>
      </c>
      <c r="F14" s="23" t="e">
        <f>D14/#REF!</f>
        <v>#REF!</v>
      </c>
      <c r="H14" s="144"/>
    </row>
    <row r="15" spans="1:8">
      <c r="A15" s="24">
        <v>3</v>
      </c>
      <c r="B15" s="26" t="s">
        <v>389</v>
      </c>
      <c r="C15" s="20"/>
      <c r="D15" s="25">
        <f>'3. გათბობა-გაგრილება'!H4</f>
        <v>0</v>
      </c>
      <c r="E15" s="99">
        <f t="shared" si="0"/>
        <v>0</v>
      </c>
      <c r="F15" s="23" t="e">
        <f>D15/#REF!</f>
        <v>#REF!</v>
      </c>
      <c r="H15" s="144"/>
    </row>
    <row r="16" spans="1:8">
      <c r="A16" s="19">
        <v>4</v>
      </c>
      <c r="B16" s="26" t="s">
        <v>390</v>
      </c>
      <c r="C16" s="20"/>
      <c r="D16" s="25">
        <f>'4. კანალიზაცია'!H4</f>
        <v>0</v>
      </c>
      <c r="E16" s="99">
        <f t="shared" si="0"/>
        <v>0</v>
      </c>
      <c r="F16" s="23" t="e">
        <f>D16/#REF!</f>
        <v>#REF!</v>
      </c>
      <c r="H16" s="144"/>
    </row>
    <row r="17" spans="1:12">
      <c r="A17" s="24">
        <v>5</v>
      </c>
      <c r="B17" s="26" t="s">
        <v>392</v>
      </c>
      <c r="C17" s="20"/>
      <c r="D17" s="25">
        <f>'5. სახანძრო უსაფრთხოება'!H4</f>
        <v>0</v>
      </c>
      <c r="E17" s="99">
        <f t="shared" si="0"/>
        <v>0</v>
      </c>
      <c r="F17" s="23" t="e">
        <f>D17/#REF!</f>
        <v>#REF!</v>
      </c>
      <c r="H17" s="144"/>
    </row>
    <row r="18" spans="1:12" ht="52.2" customHeight="1" thickBot="1">
      <c r="A18" s="24">
        <v>6</v>
      </c>
      <c r="B18" s="26" t="s">
        <v>917</v>
      </c>
      <c r="C18" s="20"/>
      <c r="D18" s="25">
        <f>'5. სახანძრო უსაფრთხოება'!H5</f>
        <v>0</v>
      </c>
      <c r="E18" s="99">
        <f t="shared" ref="E18" si="1">D18/$E$10</f>
        <v>0</v>
      </c>
      <c r="F18" s="23" t="e">
        <f>D18/#REF!</f>
        <v>#REF!</v>
      </c>
      <c r="G18" s="461" t="s">
        <v>918</v>
      </c>
      <c r="H18" s="462"/>
      <c r="I18" s="462"/>
      <c r="J18" s="462"/>
      <c r="K18" s="462"/>
      <c r="L18" s="462"/>
    </row>
    <row r="19" spans="1:12" ht="16.2" thickBot="1">
      <c r="A19" s="145"/>
      <c r="B19" s="146"/>
      <c r="C19" s="146"/>
      <c r="D19" s="146"/>
      <c r="E19" s="146"/>
      <c r="F19" s="147"/>
    </row>
    <row r="20" spans="1:12" ht="21" customHeight="1">
      <c r="A20" s="19"/>
      <c r="B20" s="42" t="s">
        <v>24</v>
      </c>
      <c r="C20" s="100"/>
      <c r="D20" s="101">
        <f>SUM(D11:D17)</f>
        <v>0</v>
      </c>
      <c r="E20" s="37">
        <f>D20/$E$10</f>
        <v>0</v>
      </c>
      <c r="F20" s="38"/>
    </row>
    <row r="21" spans="1:12">
      <c r="A21" s="24"/>
      <c r="B21" s="41" t="s">
        <v>916</v>
      </c>
      <c r="C21" s="137">
        <f>C6</f>
        <v>1</v>
      </c>
      <c r="D21" s="21"/>
      <c r="E21" s="21"/>
      <c r="F21" s="27"/>
    </row>
    <row r="22" spans="1:12" ht="18.600000000000001" thickBot="1">
      <c r="A22" s="28"/>
      <c r="B22" s="29"/>
      <c r="C22" s="30"/>
      <c r="D22" s="31">
        <f>D20*C21</f>
        <v>0</v>
      </c>
      <c r="E22" s="31">
        <f>D22/$E$10</f>
        <v>0</v>
      </c>
      <c r="F22" s="32"/>
    </row>
    <row r="23" spans="1:12">
      <c r="A23" s="10"/>
      <c r="C23" s="10"/>
    </row>
    <row r="24" spans="1:12">
      <c r="A24" s="10"/>
      <c r="D24" s="3"/>
    </row>
    <row r="25" spans="1:12" ht="17.399999999999999">
      <c r="A25" s="10"/>
      <c r="B25" s="36"/>
    </row>
    <row r="26" spans="1:12">
      <c r="A26" s="10"/>
    </row>
    <row r="27" spans="1:12">
      <c r="A27" s="10"/>
      <c r="D27" s="3"/>
    </row>
    <row r="28" spans="1:12">
      <c r="D28" s="3"/>
    </row>
    <row r="29" spans="1:12">
      <c r="D29" s="3"/>
    </row>
    <row r="31" spans="1:12">
      <c r="D31" s="1"/>
    </row>
    <row r="32" spans="1:12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</sheetData>
  <mergeCells count="9">
    <mergeCell ref="C1:E1"/>
    <mergeCell ref="C2:E2"/>
    <mergeCell ref="C4:E4"/>
    <mergeCell ref="C6:E6"/>
    <mergeCell ref="G18:L18"/>
    <mergeCell ref="A19:F19"/>
    <mergeCell ref="A8:B8"/>
    <mergeCell ref="E9:F9"/>
    <mergeCell ref="E10:F10"/>
  </mergeCells>
  <phoneticPr fontId="17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589"/>
  <sheetViews>
    <sheetView showGridLines="0" zoomScaleNormal="100" zoomScalePageLayoutView="115" workbookViewId="0">
      <pane ySplit="10" topLeftCell="A11" activePane="bottomLeft" state="frozen"/>
      <selection pane="bottomLeft" activeCell="Q9" sqref="A9:Q9"/>
    </sheetView>
  </sheetViews>
  <sheetFormatPr defaultColWidth="8.8984375" defaultRowHeight="10.199999999999999"/>
  <cols>
    <col min="1" max="1" width="2.796875" style="182" bestFit="1" customWidth="1"/>
    <col min="2" max="2" width="54.296875" style="182" customWidth="1"/>
    <col min="3" max="3" width="11" style="182" customWidth="1"/>
    <col min="4" max="4" width="6.796875" style="285" bestFit="1" customWidth="1"/>
    <col min="5" max="5" width="7.19921875" style="285" bestFit="1" customWidth="1"/>
    <col min="6" max="6" width="7.8984375" style="285" bestFit="1" customWidth="1"/>
    <col min="7" max="7" width="14.8984375" style="285" bestFit="1" customWidth="1"/>
    <col min="8" max="9" width="9" style="285" bestFit="1" customWidth="1"/>
    <col min="10" max="10" width="11.8984375" style="285" bestFit="1" customWidth="1"/>
    <col min="11" max="11" width="11.09765625" style="285" bestFit="1" customWidth="1"/>
    <col min="12" max="12" width="1.69921875" style="234" customWidth="1"/>
    <col min="13" max="13" width="12.19921875" style="182" customWidth="1"/>
    <col min="14" max="14" width="11" style="182" customWidth="1"/>
    <col min="15" max="15" width="1.69921875" style="234" customWidth="1"/>
    <col min="16" max="16" width="15" style="182" customWidth="1"/>
    <col min="17" max="17" width="11.59765625" style="182" customWidth="1"/>
    <col min="18" max="19" width="6.59765625" style="182" customWidth="1"/>
    <col min="20" max="16384" width="8.8984375" style="182"/>
  </cols>
  <sheetData>
    <row r="1" spans="1:17" ht="10.8" thickBot="1">
      <c r="A1" s="44"/>
      <c r="B1" s="181"/>
      <c r="C1" s="181"/>
      <c r="D1" s="181"/>
      <c r="E1" s="236"/>
      <c r="F1" s="237"/>
      <c r="G1" s="236"/>
      <c r="H1" s="238"/>
      <c r="I1" s="239"/>
      <c r="J1" s="238"/>
      <c r="K1" s="236"/>
      <c r="L1" s="49"/>
      <c r="M1" s="50"/>
      <c r="N1" s="50"/>
      <c r="O1" s="49"/>
    </row>
    <row r="2" spans="1:17" ht="10.8" thickBot="1">
      <c r="A2" s="183" t="s">
        <v>655</v>
      </c>
      <c r="B2" s="184"/>
      <c r="C2" s="52"/>
      <c r="D2" s="237"/>
      <c r="E2" s="236"/>
      <c r="F2" s="237"/>
      <c r="G2" s="240"/>
      <c r="H2" s="241" t="s">
        <v>3</v>
      </c>
      <c r="I2" s="242"/>
      <c r="J2" s="243"/>
      <c r="K2" s="244"/>
      <c r="L2" s="54"/>
      <c r="M2" s="50"/>
      <c r="N2" s="55"/>
      <c r="O2" s="54"/>
    </row>
    <row r="3" spans="1:17" ht="16.5" customHeight="1" thickBot="1">
      <c r="A3" s="161"/>
      <c r="B3" s="161"/>
      <c r="C3" s="161"/>
      <c r="D3" s="161"/>
      <c r="E3" s="161"/>
      <c r="F3" s="161"/>
      <c r="G3" s="245"/>
      <c r="H3" s="246" t="s">
        <v>5</v>
      </c>
      <c r="I3" s="247" t="s">
        <v>4</v>
      </c>
      <c r="J3" s="247" t="s">
        <v>6</v>
      </c>
      <c r="K3" s="244"/>
      <c r="L3" s="54"/>
      <c r="M3" s="50"/>
      <c r="N3" s="55"/>
      <c r="O3" s="54"/>
    </row>
    <row r="4" spans="1:17" ht="10.8" thickBot="1">
      <c r="A4" s="161"/>
      <c r="B4" s="161"/>
      <c r="C4" s="161"/>
      <c r="D4" s="161"/>
      <c r="E4" s="161"/>
      <c r="F4" s="161"/>
      <c r="G4" s="248"/>
      <c r="H4" s="249">
        <f>J585</f>
        <v>0</v>
      </c>
      <c r="I4" s="250">
        <f>H4*J4</f>
        <v>0</v>
      </c>
      <c r="J4" s="251">
        <f>TOTAL!C21</f>
        <v>1</v>
      </c>
      <c r="K4" s="244"/>
      <c r="L4" s="54"/>
      <c r="M4" s="50"/>
      <c r="N4" s="55"/>
      <c r="O4" s="54"/>
    </row>
    <row r="5" spans="1:17">
      <c r="A5" s="162"/>
      <c r="B5" s="162"/>
      <c r="C5" s="162"/>
      <c r="D5" s="162"/>
      <c r="E5" s="162"/>
      <c r="F5" s="162"/>
      <c r="G5" s="252"/>
      <c r="H5" s="253"/>
      <c r="I5" s="254"/>
      <c r="J5" s="255"/>
      <c r="K5" s="244"/>
      <c r="L5" s="54"/>
      <c r="M5" s="50"/>
      <c r="N5" s="55"/>
      <c r="O5" s="54"/>
    </row>
    <row r="6" spans="1:17" ht="10.8" thickBot="1">
      <c r="A6" s="163"/>
      <c r="B6" s="163"/>
      <c r="C6" s="163"/>
      <c r="D6" s="163"/>
      <c r="E6" s="163"/>
      <c r="F6" s="163"/>
      <c r="G6" s="256"/>
      <c r="H6" s="257"/>
      <c r="I6" s="236"/>
      <c r="J6" s="258"/>
      <c r="K6" s="254"/>
      <c r="L6" s="64"/>
      <c r="M6" s="65"/>
      <c r="N6" s="65"/>
      <c r="O6" s="64"/>
    </row>
    <row r="7" spans="1:17" ht="16.2" customHeight="1">
      <c r="A7" s="175" t="s">
        <v>891</v>
      </c>
      <c r="B7" s="176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261" t="s">
        <v>30</v>
      </c>
      <c r="K7" s="260" t="s">
        <v>31</v>
      </c>
      <c r="L7" s="108"/>
      <c r="M7" s="327" t="s">
        <v>32</v>
      </c>
      <c r="N7" s="328" t="s">
        <v>33</v>
      </c>
      <c r="O7" s="108"/>
      <c r="P7" s="327" t="s">
        <v>20</v>
      </c>
      <c r="Q7" s="328" t="s">
        <v>21</v>
      </c>
    </row>
    <row r="8" spans="1:17" ht="31.2" customHeight="1">
      <c r="A8" s="178"/>
      <c r="B8" s="174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24"/>
      <c r="K8" s="264"/>
      <c r="L8" s="108"/>
      <c r="M8" s="329"/>
      <c r="N8" s="330"/>
      <c r="O8" s="108"/>
      <c r="P8" s="329"/>
      <c r="Q8" s="330"/>
    </row>
    <row r="9" spans="1:17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346">
        <v>10</v>
      </c>
      <c r="K9" s="347" t="s">
        <v>2</v>
      </c>
      <c r="L9" s="401"/>
      <c r="M9" s="179" t="s">
        <v>11</v>
      </c>
      <c r="N9" s="180" t="s">
        <v>9</v>
      </c>
      <c r="O9" s="401"/>
      <c r="P9" s="179" t="s">
        <v>8</v>
      </c>
      <c r="Q9" s="180" t="s">
        <v>10</v>
      </c>
    </row>
    <row r="10" spans="1:17" ht="10.8" thickBot="1">
      <c r="A10" s="348"/>
      <c r="B10" s="349"/>
      <c r="C10" s="350"/>
      <c r="D10" s="351"/>
      <c r="E10" s="352"/>
      <c r="F10" s="353"/>
      <c r="G10" s="352"/>
      <c r="H10" s="353"/>
      <c r="I10" s="352"/>
      <c r="J10" s="354"/>
      <c r="K10" s="352"/>
      <c r="L10" s="66"/>
      <c r="M10" s="331"/>
      <c r="N10" s="332"/>
      <c r="O10" s="66"/>
      <c r="P10" s="331"/>
      <c r="Q10" s="332"/>
    </row>
    <row r="11" spans="1:17" s="190" customFormat="1">
      <c r="A11" s="187"/>
      <c r="B11" s="188" t="s">
        <v>36</v>
      </c>
      <c r="C11" s="188"/>
      <c r="D11" s="188"/>
      <c r="E11" s="265"/>
      <c r="F11" s="320"/>
      <c r="G11" s="265"/>
      <c r="H11" s="320"/>
      <c r="I11" s="265"/>
      <c r="J11" s="266"/>
      <c r="K11" s="265"/>
      <c r="L11" s="189"/>
      <c r="M11" s="333"/>
      <c r="N11" s="334"/>
      <c r="O11" s="189"/>
      <c r="P11" s="333"/>
      <c r="Q11" s="334"/>
    </row>
    <row r="12" spans="1:17" ht="72" customHeight="1">
      <c r="A12" s="171">
        <v>1</v>
      </c>
      <c r="B12" s="191" t="s">
        <v>657</v>
      </c>
      <c r="C12" s="192" t="s">
        <v>37</v>
      </c>
      <c r="D12" s="267">
        <v>1</v>
      </c>
      <c r="E12" s="268">
        <v>2</v>
      </c>
      <c r="F12" s="319">
        <f>M12/$J$4</f>
        <v>0</v>
      </c>
      <c r="G12" s="263">
        <f>F12*E12</f>
        <v>0</v>
      </c>
      <c r="H12" s="319">
        <f>N12/$J$4</f>
        <v>0</v>
      </c>
      <c r="I12" s="263">
        <f>H12*E12</f>
        <v>0</v>
      </c>
      <c r="J12" s="325">
        <f>G12+I12</f>
        <v>0</v>
      </c>
      <c r="K12" s="269">
        <f>J12/E12</f>
        <v>0</v>
      </c>
      <c r="L12" s="64"/>
      <c r="M12" s="335"/>
      <c r="N12" s="336"/>
      <c r="O12" s="64"/>
      <c r="P12" s="341"/>
      <c r="Q12" s="342"/>
    </row>
    <row r="13" spans="1:17" ht="40.799999999999997">
      <c r="A13" s="171">
        <f>A12+1</f>
        <v>2</v>
      </c>
      <c r="B13" s="193" t="s">
        <v>500</v>
      </c>
      <c r="C13" s="192" t="s">
        <v>37</v>
      </c>
      <c r="D13" s="267">
        <v>1</v>
      </c>
      <c r="E13" s="268">
        <v>1</v>
      </c>
      <c r="F13" s="319">
        <f t="shared" ref="F13:F83" si="0">M13/$J$4</f>
        <v>0</v>
      </c>
      <c r="G13" s="263">
        <f t="shared" ref="G13:G83" si="1">F13*E13</f>
        <v>0</v>
      </c>
      <c r="H13" s="319">
        <f t="shared" ref="H13:H83" si="2">N13/$J$4</f>
        <v>0</v>
      </c>
      <c r="I13" s="263">
        <f t="shared" ref="I13:I83" si="3">H13*E13</f>
        <v>0</v>
      </c>
      <c r="J13" s="325">
        <f t="shared" ref="J13:J83" si="4">G13+I13</f>
        <v>0</v>
      </c>
      <c r="K13" s="269">
        <f>J13/E13</f>
        <v>0</v>
      </c>
      <c r="L13" s="64"/>
      <c r="M13" s="335"/>
      <c r="N13" s="336"/>
      <c r="O13" s="64"/>
      <c r="P13" s="341"/>
      <c r="Q13" s="342"/>
    </row>
    <row r="14" spans="1:17" s="190" customFormat="1">
      <c r="A14" s="194"/>
      <c r="B14" s="195" t="s">
        <v>38</v>
      </c>
      <c r="C14" s="195"/>
      <c r="D14" s="195"/>
      <c r="E14" s="270"/>
      <c r="F14" s="321"/>
      <c r="G14" s="270"/>
      <c r="H14" s="321"/>
      <c r="I14" s="270"/>
      <c r="J14" s="271"/>
      <c r="K14" s="270"/>
      <c r="L14" s="189"/>
      <c r="M14" s="333"/>
      <c r="N14" s="334"/>
      <c r="O14" s="189"/>
      <c r="P14" s="333"/>
      <c r="Q14" s="334"/>
    </row>
    <row r="15" spans="1:17" ht="12.6">
      <c r="A15" s="171">
        <f>A13+1</f>
        <v>3</v>
      </c>
      <c r="B15" s="196" t="s">
        <v>658</v>
      </c>
      <c r="C15" s="192" t="s">
        <v>39</v>
      </c>
      <c r="D15" s="267">
        <v>1</v>
      </c>
      <c r="E15" s="273">
        <v>4500</v>
      </c>
      <c r="F15" s="319">
        <f t="shared" si="0"/>
        <v>0</v>
      </c>
      <c r="G15" s="263">
        <f t="shared" si="1"/>
        <v>0</v>
      </c>
      <c r="H15" s="319">
        <f t="shared" si="2"/>
        <v>0</v>
      </c>
      <c r="I15" s="263">
        <f t="shared" si="3"/>
        <v>0</v>
      </c>
      <c r="J15" s="325">
        <f t="shared" si="4"/>
        <v>0</v>
      </c>
      <c r="K15" s="269">
        <f t="shared" ref="K15:K83" si="5">J15/E15</f>
        <v>0</v>
      </c>
      <c r="L15" s="64"/>
      <c r="M15" s="335"/>
      <c r="N15" s="336"/>
      <c r="O15" s="64"/>
      <c r="P15" s="341"/>
      <c r="Q15" s="342"/>
    </row>
    <row r="16" spans="1:17" ht="12.6">
      <c r="A16" s="171">
        <f>A15+1</f>
        <v>4</v>
      </c>
      <c r="B16" s="196" t="s">
        <v>659</v>
      </c>
      <c r="C16" s="192" t="s">
        <v>39</v>
      </c>
      <c r="D16" s="267">
        <v>1</v>
      </c>
      <c r="E16" s="273">
        <v>1800</v>
      </c>
      <c r="F16" s="319">
        <f t="shared" si="0"/>
        <v>0</v>
      </c>
      <c r="G16" s="263">
        <f t="shared" si="1"/>
        <v>0</v>
      </c>
      <c r="H16" s="319">
        <f t="shared" si="2"/>
        <v>0</v>
      </c>
      <c r="I16" s="263">
        <f t="shared" si="3"/>
        <v>0</v>
      </c>
      <c r="J16" s="325">
        <f t="shared" si="4"/>
        <v>0</v>
      </c>
      <c r="K16" s="269">
        <f t="shared" si="5"/>
        <v>0</v>
      </c>
      <c r="L16" s="64"/>
      <c r="M16" s="335"/>
      <c r="N16" s="336"/>
      <c r="O16" s="64"/>
      <c r="P16" s="341"/>
      <c r="Q16" s="342"/>
    </row>
    <row r="17" spans="1:17" ht="12.6">
      <c r="A17" s="171">
        <f t="shared" ref="A17:A46" si="6">A16+1</f>
        <v>5</v>
      </c>
      <c r="B17" s="196" t="s">
        <v>660</v>
      </c>
      <c r="C17" s="192" t="s">
        <v>39</v>
      </c>
      <c r="D17" s="267">
        <v>1</v>
      </c>
      <c r="E17" s="273">
        <v>310</v>
      </c>
      <c r="F17" s="319">
        <f t="shared" si="0"/>
        <v>0</v>
      </c>
      <c r="G17" s="263">
        <f t="shared" si="1"/>
        <v>0</v>
      </c>
      <c r="H17" s="319">
        <f t="shared" si="2"/>
        <v>0</v>
      </c>
      <c r="I17" s="263">
        <f t="shared" si="3"/>
        <v>0</v>
      </c>
      <c r="J17" s="325">
        <f t="shared" si="4"/>
        <v>0</v>
      </c>
      <c r="K17" s="269">
        <f t="shared" si="5"/>
        <v>0</v>
      </c>
      <c r="L17" s="64"/>
      <c r="M17" s="335"/>
      <c r="N17" s="336"/>
      <c r="O17" s="64"/>
      <c r="P17" s="341"/>
      <c r="Q17" s="342"/>
    </row>
    <row r="18" spans="1:17" ht="12.6">
      <c r="A18" s="171">
        <f t="shared" si="6"/>
        <v>6</v>
      </c>
      <c r="B18" s="196" t="s">
        <v>661</v>
      </c>
      <c r="C18" s="192" t="s">
        <v>39</v>
      </c>
      <c r="D18" s="267">
        <v>1</v>
      </c>
      <c r="E18" s="273">
        <v>240</v>
      </c>
      <c r="F18" s="319">
        <f t="shared" si="0"/>
        <v>0</v>
      </c>
      <c r="G18" s="263">
        <f t="shared" si="1"/>
        <v>0</v>
      </c>
      <c r="H18" s="319">
        <f t="shared" si="2"/>
        <v>0</v>
      </c>
      <c r="I18" s="263">
        <f t="shared" si="3"/>
        <v>0</v>
      </c>
      <c r="J18" s="325">
        <f t="shared" si="4"/>
        <v>0</v>
      </c>
      <c r="K18" s="269">
        <f t="shared" si="5"/>
        <v>0</v>
      </c>
      <c r="L18" s="64"/>
      <c r="M18" s="335"/>
      <c r="N18" s="336"/>
      <c r="O18" s="64"/>
      <c r="P18" s="341"/>
      <c r="Q18" s="342"/>
    </row>
    <row r="19" spans="1:17" ht="12.6">
      <c r="A19" s="171">
        <f t="shared" si="6"/>
        <v>7</v>
      </c>
      <c r="B19" s="196" t="s">
        <v>662</v>
      </c>
      <c r="C19" s="192" t="s">
        <v>39</v>
      </c>
      <c r="D19" s="267">
        <v>1</v>
      </c>
      <c r="E19" s="273">
        <v>300</v>
      </c>
      <c r="F19" s="319">
        <f t="shared" si="0"/>
        <v>0</v>
      </c>
      <c r="G19" s="263">
        <f t="shared" si="1"/>
        <v>0</v>
      </c>
      <c r="H19" s="319">
        <f t="shared" si="2"/>
        <v>0</v>
      </c>
      <c r="I19" s="263">
        <f t="shared" si="3"/>
        <v>0</v>
      </c>
      <c r="J19" s="325">
        <f t="shared" si="4"/>
        <v>0</v>
      </c>
      <c r="K19" s="269">
        <f t="shared" si="5"/>
        <v>0</v>
      </c>
      <c r="L19" s="64"/>
      <c r="M19" s="335"/>
      <c r="N19" s="336"/>
      <c r="O19" s="64"/>
      <c r="P19" s="341"/>
      <c r="Q19" s="342"/>
    </row>
    <row r="20" spans="1:17" ht="12.6">
      <c r="A20" s="171">
        <f t="shared" si="6"/>
        <v>8</v>
      </c>
      <c r="B20" s="196" t="s">
        <v>663</v>
      </c>
      <c r="C20" s="192" t="s">
        <v>39</v>
      </c>
      <c r="D20" s="267">
        <v>1</v>
      </c>
      <c r="E20" s="273">
        <v>400</v>
      </c>
      <c r="F20" s="319">
        <f t="shared" si="0"/>
        <v>0</v>
      </c>
      <c r="G20" s="263">
        <f t="shared" si="1"/>
        <v>0</v>
      </c>
      <c r="H20" s="319">
        <f t="shared" si="2"/>
        <v>0</v>
      </c>
      <c r="I20" s="263">
        <f t="shared" si="3"/>
        <v>0</v>
      </c>
      <c r="J20" s="325">
        <f t="shared" si="4"/>
        <v>0</v>
      </c>
      <c r="K20" s="269">
        <f t="shared" si="5"/>
        <v>0</v>
      </c>
      <c r="L20" s="64"/>
      <c r="M20" s="335"/>
      <c r="N20" s="336"/>
      <c r="O20" s="64"/>
      <c r="P20" s="341"/>
      <c r="Q20" s="342"/>
    </row>
    <row r="21" spans="1:17" ht="12.6">
      <c r="A21" s="171">
        <f t="shared" si="6"/>
        <v>9</v>
      </c>
      <c r="B21" s="196" t="s">
        <v>664</v>
      </c>
      <c r="C21" s="192" t="s">
        <v>39</v>
      </c>
      <c r="D21" s="267">
        <v>1</v>
      </c>
      <c r="E21" s="273">
        <v>300</v>
      </c>
      <c r="F21" s="319">
        <f t="shared" si="0"/>
        <v>0</v>
      </c>
      <c r="G21" s="263">
        <f t="shared" si="1"/>
        <v>0</v>
      </c>
      <c r="H21" s="319">
        <f t="shared" si="2"/>
        <v>0</v>
      </c>
      <c r="I21" s="263">
        <f t="shared" si="3"/>
        <v>0</v>
      </c>
      <c r="J21" s="325">
        <f t="shared" si="4"/>
        <v>0</v>
      </c>
      <c r="K21" s="269">
        <f t="shared" si="5"/>
        <v>0</v>
      </c>
      <c r="L21" s="64"/>
      <c r="M21" s="335"/>
      <c r="N21" s="336"/>
      <c r="O21" s="64"/>
      <c r="P21" s="341"/>
      <c r="Q21" s="342"/>
    </row>
    <row r="22" spans="1:17" ht="12.6">
      <c r="A22" s="171">
        <f t="shared" si="6"/>
        <v>10</v>
      </c>
      <c r="B22" s="196" t="s">
        <v>665</v>
      </c>
      <c r="C22" s="192" t="s">
        <v>39</v>
      </c>
      <c r="D22" s="267">
        <v>1</v>
      </c>
      <c r="E22" s="273">
        <v>2800</v>
      </c>
      <c r="F22" s="319">
        <f t="shared" si="0"/>
        <v>0</v>
      </c>
      <c r="G22" s="263">
        <f t="shared" si="1"/>
        <v>0</v>
      </c>
      <c r="H22" s="319">
        <f t="shared" si="2"/>
        <v>0</v>
      </c>
      <c r="I22" s="263">
        <f t="shared" si="3"/>
        <v>0</v>
      </c>
      <c r="J22" s="325">
        <f t="shared" si="4"/>
        <v>0</v>
      </c>
      <c r="K22" s="269">
        <f t="shared" si="5"/>
        <v>0</v>
      </c>
      <c r="L22" s="64"/>
      <c r="M22" s="335"/>
      <c r="N22" s="336"/>
      <c r="O22" s="64"/>
      <c r="P22" s="341"/>
      <c r="Q22" s="342"/>
    </row>
    <row r="23" spans="1:17" ht="12.6">
      <c r="A23" s="171">
        <f t="shared" si="6"/>
        <v>11</v>
      </c>
      <c r="B23" s="196" t="s">
        <v>666</v>
      </c>
      <c r="C23" s="192" t="s">
        <v>39</v>
      </c>
      <c r="D23" s="267">
        <v>1</v>
      </c>
      <c r="E23" s="273">
        <v>1800</v>
      </c>
      <c r="F23" s="319">
        <f t="shared" si="0"/>
        <v>0</v>
      </c>
      <c r="G23" s="263">
        <f t="shared" si="1"/>
        <v>0</v>
      </c>
      <c r="H23" s="319">
        <f t="shared" si="2"/>
        <v>0</v>
      </c>
      <c r="I23" s="263">
        <f t="shared" si="3"/>
        <v>0</v>
      </c>
      <c r="J23" s="325">
        <f t="shared" si="4"/>
        <v>0</v>
      </c>
      <c r="K23" s="269">
        <f t="shared" si="5"/>
        <v>0</v>
      </c>
      <c r="L23" s="64"/>
      <c r="M23" s="335"/>
      <c r="N23" s="336"/>
      <c r="O23" s="64"/>
      <c r="P23" s="341"/>
      <c r="Q23" s="342"/>
    </row>
    <row r="24" spans="1:17" ht="12.6">
      <c r="A24" s="171">
        <f t="shared" si="6"/>
        <v>12</v>
      </c>
      <c r="B24" s="196" t="s">
        <v>667</v>
      </c>
      <c r="C24" s="192" t="s">
        <v>39</v>
      </c>
      <c r="D24" s="267">
        <v>1</v>
      </c>
      <c r="E24" s="273">
        <v>2900</v>
      </c>
      <c r="F24" s="319">
        <f t="shared" si="0"/>
        <v>0</v>
      </c>
      <c r="G24" s="263">
        <f t="shared" si="1"/>
        <v>0</v>
      </c>
      <c r="H24" s="319">
        <f t="shared" si="2"/>
        <v>0</v>
      </c>
      <c r="I24" s="263">
        <f t="shared" si="3"/>
        <v>0</v>
      </c>
      <c r="J24" s="325">
        <f t="shared" si="4"/>
        <v>0</v>
      </c>
      <c r="K24" s="269">
        <f t="shared" si="5"/>
        <v>0</v>
      </c>
      <c r="L24" s="64"/>
      <c r="M24" s="335"/>
      <c r="N24" s="336"/>
      <c r="O24" s="64"/>
      <c r="P24" s="341"/>
      <c r="Q24" s="342"/>
    </row>
    <row r="25" spans="1:17" ht="12.6">
      <c r="A25" s="171">
        <f t="shared" si="6"/>
        <v>13</v>
      </c>
      <c r="B25" s="196" t="s">
        <v>668</v>
      </c>
      <c r="C25" s="192" t="s">
        <v>39</v>
      </c>
      <c r="D25" s="267">
        <v>1</v>
      </c>
      <c r="E25" s="273">
        <v>2600</v>
      </c>
      <c r="F25" s="319">
        <f t="shared" si="0"/>
        <v>0</v>
      </c>
      <c r="G25" s="263">
        <f t="shared" si="1"/>
        <v>0</v>
      </c>
      <c r="H25" s="319">
        <f t="shared" si="2"/>
        <v>0</v>
      </c>
      <c r="I25" s="263">
        <f t="shared" si="3"/>
        <v>0</v>
      </c>
      <c r="J25" s="325">
        <f t="shared" si="4"/>
        <v>0</v>
      </c>
      <c r="K25" s="269">
        <f t="shared" si="5"/>
        <v>0</v>
      </c>
      <c r="L25" s="64"/>
      <c r="M25" s="335"/>
      <c r="N25" s="336"/>
      <c r="O25" s="64"/>
      <c r="P25" s="341"/>
      <c r="Q25" s="342"/>
    </row>
    <row r="26" spans="1:17" ht="12.6">
      <c r="A26" s="171">
        <f t="shared" si="6"/>
        <v>14</v>
      </c>
      <c r="B26" s="196" t="s">
        <v>669</v>
      </c>
      <c r="C26" s="192" t="s">
        <v>39</v>
      </c>
      <c r="D26" s="267">
        <v>1</v>
      </c>
      <c r="E26" s="273">
        <v>1400</v>
      </c>
      <c r="F26" s="319">
        <f t="shared" si="0"/>
        <v>0</v>
      </c>
      <c r="G26" s="263">
        <f t="shared" si="1"/>
        <v>0</v>
      </c>
      <c r="H26" s="319">
        <f t="shared" si="2"/>
        <v>0</v>
      </c>
      <c r="I26" s="263">
        <f t="shared" si="3"/>
        <v>0</v>
      </c>
      <c r="J26" s="325">
        <f t="shared" si="4"/>
        <v>0</v>
      </c>
      <c r="K26" s="269">
        <f t="shared" si="5"/>
        <v>0</v>
      </c>
      <c r="L26" s="64"/>
      <c r="M26" s="335"/>
      <c r="N26" s="336"/>
      <c r="O26" s="64"/>
      <c r="P26" s="341"/>
      <c r="Q26" s="342"/>
    </row>
    <row r="27" spans="1:17" ht="12.6">
      <c r="A27" s="171">
        <f t="shared" si="6"/>
        <v>15</v>
      </c>
      <c r="B27" s="196" t="s">
        <v>670</v>
      </c>
      <c r="C27" s="192" t="s">
        <v>39</v>
      </c>
      <c r="D27" s="267">
        <v>1</v>
      </c>
      <c r="E27" s="273">
        <v>9200</v>
      </c>
      <c r="F27" s="319">
        <f t="shared" si="0"/>
        <v>0</v>
      </c>
      <c r="G27" s="263">
        <f t="shared" si="1"/>
        <v>0</v>
      </c>
      <c r="H27" s="319">
        <f t="shared" si="2"/>
        <v>0</v>
      </c>
      <c r="I27" s="263">
        <f t="shared" si="3"/>
        <v>0</v>
      </c>
      <c r="J27" s="325">
        <f t="shared" si="4"/>
        <v>0</v>
      </c>
      <c r="K27" s="269">
        <f t="shared" si="5"/>
        <v>0</v>
      </c>
      <c r="L27" s="64"/>
      <c r="M27" s="335"/>
      <c r="N27" s="336"/>
      <c r="O27" s="64"/>
      <c r="P27" s="341"/>
      <c r="Q27" s="342"/>
    </row>
    <row r="28" spans="1:17" ht="12.6">
      <c r="A28" s="171">
        <f t="shared" si="6"/>
        <v>16</v>
      </c>
      <c r="B28" s="196" t="s">
        <v>671</v>
      </c>
      <c r="C28" s="192" t="s">
        <v>39</v>
      </c>
      <c r="D28" s="267">
        <v>1</v>
      </c>
      <c r="E28" s="273">
        <v>200</v>
      </c>
      <c r="F28" s="319">
        <f t="shared" si="0"/>
        <v>0</v>
      </c>
      <c r="G28" s="263">
        <f t="shared" si="1"/>
        <v>0</v>
      </c>
      <c r="H28" s="319">
        <f t="shared" si="2"/>
        <v>0</v>
      </c>
      <c r="I28" s="263">
        <f t="shared" si="3"/>
        <v>0</v>
      </c>
      <c r="J28" s="325">
        <f t="shared" si="4"/>
        <v>0</v>
      </c>
      <c r="K28" s="269">
        <f t="shared" si="5"/>
        <v>0</v>
      </c>
      <c r="L28" s="64"/>
      <c r="M28" s="335"/>
      <c r="N28" s="336"/>
      <c r="O28" s="64"/>
      <c r="P28" s="341"/>
      <c r="Q28" s="342"/>
    </row>
    <row r="29" spans="1:17" ht="12.6">
      <c r="A29" s="171">
        <f>A27+1</f>
        <v>16</v>
      </c>
      <c r="B29" s="197" t="s">
        <v>672</v>
      </c>
      <c r="C29" s="192" t="s">
        <v>39</v>
      </c>
      <c r="D29" s="267">
        <v>1</v>
      </c>
      <c r="E29" s="273">
        <v>1800</v>
      </c>
      <c r="F29" s="319">
        <f t="shared" ref="F29" si="7">M29/$J$4</f>
        <v>0</v>
      </c>
      <c r="G29" s="263">
        <f t="shared" ref="G29" si="8">F29*E29</f>
        <v>0</v>
      </c>
      <c r="H29" s="319">
        <f t="shared" ref="H29" si="9">N29/$J$4</f>
        <v>0</v>
      </c>
      <c r="I29" s="263">
        <f t="shared" ref="I29" si="10">H29*E29</f>
        <v>0</v>
      </c>
      <c r="J29" s="325">
        <f t="shared" ref="J29" si="11">G29+I29</f>
        <v>0</v>
      </c>
      <c r="K29" s="269">
        <f t="shared" ref="K29" si="12">J29/E29</f>
        <v>0</v>
      </c>
      <c r="L29" s="64"/>
      <c r="M29" s="335"/>
      <c r="N29" s="336"/>
      <c r="O29" s="64"/>
      <c r="P29" s="341"/>
      <c r="Q29" s="342"/>
    </row>
    <row r="30" spans="1:17" ht="12.6">
      <c r="A30" s="171">
        <f>A29+1</f>
        <v>17</v>
      </c>
      <c r="B30" s="196" t="s">
        <v>673</v>
      </c>
      <c r="C30" s="192" t="s">
        <v>39</v>
      </c>
      <c r="D30" s="267">
        <v>1</v>
      </c>
      <c r="E30" s="273">
        <v>22000</v>
      </c>
      <c r="F30" s="319">
        <f t="shared" si="0"/>
        <v>0</v>
      </c>
      <c r="G30" s="263">
        <f t="shared" si="1"/>
        <v>0</v>
      </c>
      <c r="H30" s="319">
        <f t="shared" si="2"/>
        <v>0</v>
      </c>
      <c r="I30" s="263">
        <f t="shared" si="3"/>
        <v>0</v>
      </c>
      <c r="J30" s="325">
        <f t="shared" si="4"/>
        <v>0</v>
      </c>
      <c r="K30" s="269">
        <f t="shared" si="5"/>
        <v>0</v>
      </c>
      <c r="L30" s="64"/>
      <c r="M30" s="335"/>
      <c r="N30" s="336"/>
      <c r="O30" s="64"/>
      <c r="P30" s="341"/>
      <c r="Q30" s="342"/>
    </row>
    <row r="31" spans="1:17" ht="12.6">
      <c r="A31" s="171">
        <f t="shared" si="6"/>
        <v>18</v>
      </c>
      <c r="B31" s="196" t="s">
        <v>674</v>
      </c>
      <c r="C31" s="192" t="s">
        <v>39</v>
      </c>
      <c r="D31" s="267">
        <v>1</v>
      </c>
      <c r="E31" s="273">
        <v>8500</v>
      </c>
      <c r="F31" s="319">
        <f t="shared" si="0"/>
        <v>0</v>
      </c>
      <c r="G31" s="263">
        <f t="shared" si="1"/>
        <v>0</v>
      </c>
      <c r="H31" s="319">
        <f t="shared" si="2"/>
        <v>0</v>
      </c>
      <c r="I31" s="263">
        <f t="shared" si="3"/>
        <v>0</v>
      </c>
      <c r="J31" s="325">
        <f t="shared" si="4"/>
        <v>0</v>
      </c>
      <c r="K31" s="269">
        <f t="shared" si="5"/>
        <v>0</v>
      </c>
      <c r="L31" s="64"/>
      <c r="M31" s="335"/>
      <c r="N31" s="336"/>
      <c r="O31" s="64"/>
      <c r="P31" s="341"/>
      <c r="Q31" s="342"/>
    </row>
    <row r="32" spans="1:17" ht="12.6">
      <c r="A32" s="171">
        <f t="shared" si="6"/>
        <v>19</v>
      </c>
      <c r="B32" s="196" t="s">
        <v>675</v>
      </c>
      <c r="C32" s="192" t="s">
        <v>39</v>
      </c>
      <c r="D32" s="267">
        <v>1</v>
      </c>
      <c r="E32" s="273">
        <v>300</v>
      </c>
      <c r="F32" s="319">
        <f t="shared" si="0"/>
        <v>0</v>
      </c>
      <c r="G32" s="263">
        <f t="shared" si="1"/>
        <v>0</v>
      </c>
      <c r="H32" s="319">
        <f t="shared" si="2"/>
        <v>0</v>
      </c>
      <c r="I32" s="263">
        <f t="shared" si="3"/>
        <v>0</v>
      </c>
      <c r="J32" s="325">
        <f t="shared" si="4"/>
        <v>0</v>
      </c>
      <c r="K32" s="269">
        <f t="shared" si="5"/>
        <v>0</v>
      </c>
      <c r="L32" s="64"/>
      <c r="M32" s="335"/>
      <c r="N32" s="336"/>
      <c r="O32" s="64"/>
      <c r="P32" s="341"/>
      <c r="Q32" s="342"/>
    </row>
    <row r="33" spans="1:17" ht="12.6">
      <c r="A33" s="171">
        <f t="shared" si="6"/>
        <v>20</v>
      </c>
      <c r="B33" s="196" t="s">
        <v>676</v>
      </c>
      <c r="C33" s="192" t="s">
        <v>39</v>
      </c>
      <c r="D33" s="267">
        <v>1</v>
      </c>
      <c r="E33" s="273">
        <v>2600</v>
      </c>
      <c r="F33" s="319">
        <f t="shared" si="0"/>
        <v>0</v>
      </c>
      <c r="G33" s="263">
        <f t="shared" si="1"/>
        <v>0</v>
      </c>
      <c r="H33" s="319">
        <f t="shared" si="2"/>
        <v>0</v>
      </c>
      <c r="I33" s="263">
        <f t="shared" si="3"/>
        <v>0</v>
      </c>
      <c r="J33" s="325">
        <f t="shared" si="4"/>
        <v>0</v>
      </c>
      <c r="K33" s="269">
        <f t="shared" si="5"/>
        <v>0</v>
      </c>
      <c r="L33" s="64"/>
      <c r="M33" s="335"/>
      <c r="N33" s="336"/>
      <c r="O33" s="64"/>
      <c r="P33" s="341"/>
      <c r="Q33" s="342"/>
    </row>
    <row r="34" spans="1:17" ht="12.6">
      <c r="A34" s="171">
        <f>A33+1</f>
        <v>21</v>
      </c>
      <c r="B34" s="196" t="s">
        <v>677</v>
      </c>
      <c r="C34" s="192" t="s">
        <v>39</v>
      </c>
      <c r="D34" s="267">
        <v>1</v>
      </c>
      <c r="E34" s="274">
        <v>300</v>
      </c>
      <c r="F34" s="319">
        <f t="shared" si="0"/>
        <v>0</v>
      </c>
      <c r="G34" s="263">
        <f t="shared" si="1"/>
        <v>0</v>
      </c>
      <c r="H34" s="319">
        <f t="shared" si="2"/>
        <v>0</v>
      </c>
      <c r="I34" s="263">
        <f t="shared" si="3"/>
        <v>0</v>
      </c>
      <c r="J34" s="325">
        <f t="shared" si="4"/>
        <v>0</v>
      </c>
      <c r="K34" s="269">
        <f t="shared" si="5"/>
        <v>0</v>
      </c>
      <c r="L34" s="64"/>
      <c r="M34" s="335"/>
      <c r="N34" s="336"/>
      <c r="O34" s="64"/>
      <c r="P34" s="341"/>
      <c r="Q34" s="342"/>
    </row>
    <row r="35" spans="1:17" ht="12.6">
      <c r="A35" s="171">
        <f t="shared" si="6"/>
        <v>22</v>
      </c>
      <c r="B35" s="196" t="s">
        <v>678</v>
      </c>
      <c r="C35" s="192" t="s">
        <v>39</v>
      </c>
      <c r="D35" s="275">
        <v>1</v>
      </c>
      <c r="E35" s="274">
        <v>700</v>
      </c>
      <c r="F35" s="319">
        <f t="shared" si="0"/>
        <v>0</v>
      </c>
      <c r="G35" s="263">
        <f t="shared" si="1"/>
        <v>0</v>
      </c>
      <c r="H35" s="319">
        <f t="shared" si="2"/>
        <v>0</v>
      </c>
      <c r="I35" s="263">
        <f t="shared" si="3"/>
        <v>0</v>
      </c>
      <c r="J35" s="325">
        <f t="shared" si="4"/>
        <v>0</v>
      </c>
      <c r="K35" s="269">
        <f t="shared" si="5"/>
        <v>0</v>
      </c>
      <c r="L35" s="64"/>
      <c r="M35" s="335"/>
      <c r="N35" s="336"/>
      <c r="O35" s="64"/>
      <c r="P35" s="341"/>
      <c r="Q35" s="343"/>
    </row>
    <row r="36" spans="1:17" ht="12.6">
      <c r="A36" s="171">
        <f t="shared" si="6"/>
        <v>23</v>
      </c>
      <c r="B36" s="196" t="s">
        <v>679</v>
      </c>
      <c r="C36" s="192" t="s">
        <v>39</v>
      </c>
      <c r="D36" s="275">
        <v>1</v>
      </c>
      <c r="E36" s="274">
        <v>200</v>
      </c>
      <c r="F36" s="319">
        <f t="shared" si="0"/>
        <v>0</v>
      </c>
      <c r="G36" s="263">
        <f t="shared" si="1"/>
        <v>0</v>
      </c>
      <c r="H36" s="319">
        <f t="shared" si="2"/>
        <v>0</v>
      </c>
      <c r="I36" s="263">
        <f t="shared" si="3"/>
        <v>0</v>
      </c>
      <c r="J36" s="325">
        <f t="shared" si="4"/>
        <v>0</v>
      </c>
      <c r="K36" s="269">
        <f t="shared" si="5"/>
        <v>0</v>
      </c>
      <c r="L36" s="64"/>
      <c r="M36" s="335"/>
      <c r="N36" s="336"/>
      <c r="O36" s="64"/>
      <c r="P36" s="341"/>
      <c r="Q36" s="343"/>
    </row>
    <row r="37" spans="1:17" ht="12.6">
      <c r="A37" s="171">
        <f t="shared" si="6"/>
        <v>24</v>
      </c>
      <c r="B37" s="196" t="s">
        <v>680</v>
      </c>
      <c r="C37" s="192" t="s">
        <v>39</v>
      </c>
      <c r="D37" s="275">
        <v>1</v>
      </c>
      <c r="E37" s="274">
        <v>9500</v>
      </c>
      <c r="F37" s="319">
        <f t="shared" si="0"/>
        <v>0</v>
      </c>
      <c r="G37" s="263">
        <f t="shared" si="1"/>
        <v>0</v>
      </c>
      <c r="H37" s="319">
        <f t="shared" si="2"/>
        <v>0</v>
      </c>
      <c r="I37" s="263">
        <f t="shared" si="3"/>
        <v>0</v>
      </c>
      <c r="J37" s="325">
        <f t="shared" si="4"/>
        <v>0</v>
      </c>
      <c r="K37" s="269">
        <f t="shared" si="5"/>
        <v>0</v>
      </c>
      <c r="L37" s="64"/>
      <c r="M37" s="335"/>
      <c r="N37" s="336"/>
      <c r="O37" s="64"/>
      <c r="P37" s="341"/>
      <c r="Q37" s="342"/>
    </row>
    <row r="38" spans="1:17" ht="12.6">
      <c r="A38" s="171">
        <f t="shared" si="6"/>
        <v>25</v>
      </c>
      <c r="B38" s="196" t="s">
        <v>681</v>
      </c>
      <c r="C38" s="192" t="s">
        <v>39</v>
      </c>
      <c r="D38" s="275">
        <v>1</v>
      </c>
      <c r="E38" s="274">
        <v>9500</v>
      </c>
      <c r="F38" s="319">
        <f t="shared" si="0"/>
        <v>0</v>
      </c>
      <c r="G38" s="263">
        <f t="shared" si="1"/>
        <v>0</v>
      </c>
      <c r="H38" s="319">
        <f t="shared" si="2"/>
        <v>0</v>
      </c>
      <c r="I38" s="263">
        <f t="shared" si="3"/>
        <v>0</v>
      </c>
      <c r="J38" s="325">
        <f t="shared" si="4"/>
        <v>0</v>
      </c>
      <c r="K38" s="269">
        <f t="shared" si="5"/>
        <v>0</v>
      </c>
      <c r="L38" s="64"/>
      <c r="M38" s="335"/>
      <c r="N38" s="336"/>
      <c r="O38" s="64"/>
      <c r="P38" s="341"/>
      <c r="Q38" s="342"/>
    </row>
    <row r="39" spans="1:17" ht="12.6">
      <c r="A39" s="171">
        <f t="shared" si="6"/>
        <v>26</v>
      </c>
      <c r="B39" s="196" t="s">
        <v>682</v>
      </c>
      <c r="C39" s="192" t="s">
        <v>39</v>
      </c>
      <c r="D39" s="275">
        <v>1</v>
      </c>
      <c r="E39" s="273">
        <v>20</v>
      </c>
      <c r="F39" s="319">
        <f t="shared" si="0"/>
        <v>0</v>
      </c>
      <c r="G39" s="263">
        <f t="shared" si="1"/>
        <v>0</v>
      </c>
      <c r="H39" s="319">
        <f t="shared" si="2"/>
        <v>0</v>
      </c>
      <c r="I39" s="263">
        <f t="shared" si="3"/>
        <v>0</v>
      </c>
      <c r="J39" s="325">
        <f t="shared" si="4"/>
        <v>0</v>
      </c>
      <c r="K39" s="269">
        <f t="shared" si="5"/>
        <v>0</v>
      </c>
      <c r="L39" s="64"/>
      <c r="M39" s="335"/>
      <c r="N39" s="336"/>
      <c r="O39" s="64"/>
      <c r="P39" s="341"/>
      <c r="Q39" s="342"/>
    </row>
    <row r="40" spans="1:17" ht="12.6">
      <c r="A40" s="171">
        <f t="shared" si="6"/>
        <v>27</v>
      </c>
      <c r="B40" s="196" t="s">
        <v>683</v>
      </c>
      <c r="C40" s="192" t="s">
        <v>39</v>
      </c>
      <c r="D40" s="275">
        <v>1</v>
      </c>
      <c r="E40" s="273">
        <v>250</v>
      </c>
      <c r="F40" s="319">
        <f t="shared" si="0"/>
        <v>0</v>
      </c>
      <c r="G40" s="263">
        <f t="shared" si="1"/>
        <v>0</v>
      </c>
      <c r="H40" s="319">
        <f t="shared" si="2"/>
        <v>0</v>
      </c>
      <c r="I40" s="263">
        <f t="shared" si="3"/>
        <v>0</v>
      </c>
      <c r="J40" s="325">
        <f t="shared" si="4"/>
        <v>0</v>
      </c>
      <c r="K40" s="269">
        <f t="shared" si="5"/>
        <v>0</v>
      </c>
      <c r="L40" s="64"/>
      <c r="M40" s="335"/>
      <c r="N40" s="336"/>
      <c r="O40" s="64"/>
      <c r="P40" s="341"/>
      <c r="Q40" s="343"/>
    </row>
    <row r="41" spans="1:17" ht="12.6">
      <c r="A41" s="171">
        <f t="shared" si="6"/>
        <v>28</v>
      </c>
      <c r="B41" s="196" t="s">
        <v>684</v>
      </c>
      <c r="C41" s="192" t="s">
        <v>39</v>
      </c>
      <c r="D41" s="275">
        <v>1</v>
      </c>
      <c r="E41" s="273">
        <v>400</v>
      </c>
      <c r="F41" s="319">
        <f t="shared" si="0"/>
        <v>0</v>
      </c>
      <c r="G41" s="263">
        <f t="shared" si="1"/>
        <v>0</v>
      </c>
      <c r="H41" s="319">
        <f t="shared" si="2"/>
        <v>0</v>
      </c>
      <c r="I41" s="263">
        <f t="shared" si="3"/>
        <v>0</v>
      </c>
      <c r="J41" s="325">
        <f t="shared" si="4"/>
        <v>0</v>
      </c>
      <c r="K41" s="269">
        <f t="shared" si="5"/>
        <v>0</v>
      </c>
      <c r="L41" s="64"/>
      <c r="M41" s="335"/>
      <c r="N41" s="336"/>
      <c r="O41" s="64"/>
      <c r="P41" s="341"/>
      <c r="Q41" s="343"/>
    </row>
    <row r="42" spans="1:17" ht="12.6">
      <c r="A42" s="171">
        <f>A41+1</f>
        <v>29</v>
      </c>
      <c r="B42" s="196" t="s">
        <v>685</v>
      </c>
      <c r="C42" s="192" t="s">
        <v>39</v>
      </c>
      <c r="D42" s="275">
        <v>1</v>
      </c>
      <c r="E42" s="274">
        <v>1000</v>
      </c>
      <c r="F42" s="319">
        <f t="shared" ref="F42" si="13">M42/$J$4</f>
        <v>0</v>
      </c>
      <c r="G42" s="263">
        <f t="shared" ref="G42" si="14">F42*E42</f>
        <v>0</v>
      </c>
      <c r="H42" s="319">
        <f t="shared" ref="H42" si="15">N42/$J$4</f>
        <v>0</v>
      </c>
      <c r="I42" s="263">
        <f t="shared" ref="I42" si="16">H42*E42</f>
        <v>0</v>
      </c>
      <c r="J42" s="325">
        <f t="shared" ref="J42" si="17">G42+I42</f>
        <v>0</v>
      </c>
      <c r="K42" s="269">
        <f t="shared" ref="K42" si="18">J42/E42</f>
        <v>0</v>
      </c>
      <c r="L42" s="64"/>
      <c r="M42" s="335"/>
      <c r="N42" s="336"/>
      <c r="O42" s="64"/>
      <c r="P42" s="341"/>
      <c r="Q42" s="342"/>
    </row>
    <row r="43" spans="1:17" ht="12.6">
      <c r="A43" s="171">
        <f>A42+1</f>
        <v>30</v>
      </c>
      <c r="B43" s="196" t="s">
        <v>686</v>
      </c>
      <c r="C43" s="192" t="s">
        <v>39</v>
      </c>
      <c r="D43" s="275">
        <v>1</v>
      </c>
      <c r="E43" s="274">
        <v>1000</v>
      </c>
      <c r="F43" s="319">
        <f t="shared" si="0"/>
        <v>0</v>
      </c>
      <c r="G43" s="263">
        <f t="shared" si="1"/>
        <v>0</v>
      </c>
      <c r="H43" s="319">
        <f t="shared" si="2"/>
        <v>0</v>
      </c>
      <c r="I43" s="263">
        <f t="shared" si="3"/>
        <v>0</v>
      </c>
      <c r="J43" s="325">
        <f t="shared" si="4"/>
        <v>0</v>
      </c>
      <c r="K43" s="269">
        <f t="shared" si="5"/>
        <v>0</v>
      </c>
      <c r="L43" s="64"/>
      <c r="M43" s="335"/>
      <c r="N43" s="336"/>
      <c r="O43" s="64"/>
      <c r="P43" s="341"/>
      <c r="Q43" s="343"/>
    </row>
    <row r="44" spans="1:17" ht="12.6">
      <c r="A44" s="171">
        <f t="shared" si="6"/>
        <v>31</v>
      </c>
      <c r="B44" s="196" t="s">
        <v>687</v>
      </c>
      <c r="C44" s="192" t="s">
        <v>39</v>
      </c>
      <c r="D44" s="275">
        <v>1</v>
      </c>
      <c r="E44" s="274">
        <v>20</v>
      </c>
      <c r="F44" s="319">
        <f t="shared" si="0"/>
        <v>0</v>
      </c>
      <c r="G44" s="263">
        <f t="shared" si="1"/>
        <v>0</v>
      </c>
      <c r="H44" s="319">
        <f t="shared" si="2"/>
        <v>0</v>
      </c>
      <c r="I44" s="263">
        <f t="shared" si="3"/>
        <v>0</v>
      </c>
      <c r="J44" s="325">
        <f t="shared" si="4"/>
        <v>0</v>
      </c>
      <c r="K44" s="269">
        <f t="shared" si="5"/>
        <v>0</v>
      </c>
      <c r="L44" s="64"/>
      <c r="M44" s="335"/>
      <c r="N44" s="336"/>
      <c r="O44" s="64"/>
      <c r="P44" s="341"/>
      <c r="Q44" s="342"/>
    </row>
    <row r="45" spans="1:17" ht="12.6">
      <c r="A45" s="171">
        <f t="shared" si="6"/>
        <v>32</v>
      </c>
      <c r="B45" s="196" t="s">
        <v>688</v>
      </c>
      <c r="C45" s="192" t="s">
        <v>39</v>
      </c>
      <c r="D45" s="275">
        <v>1</v>
      </c>
      <c r="E45" s="274">
        <v>250</v>
      </c>
      <c r="F45" s="319">
        <f t="shared" si="0"/>
        <v>0</v>
      </c>
      <c r="G45" s="263">
        <f t="shared" si="1"/>
        <v>0</v>
      </c>
      <c r="H45" s="319">
        <f t="shared" si="2"/>
        <v>0</v>
      </c>
      <c r="I45" s="263">
        <f t="shared" si="3"/>
        <v>0</v>
      </c>
      <c r="J45" s="325">
        <f t="shared" si="4"/>
        <v>0</v>
      </c>
      <c r="K45" s="269">
        <f t="shared" si="5"/>
        <v>0</v>
      </c>
      <c r="L45" s="64"/>
      <c r="M45" s="335"/>
      <c r="N45" s="336"/>
      <c r="O45" s="64"/>
      <c r="P45" s="341"/>
      <c r="Q45" s="343"/>
    </row>
    <row r="46" spans="1:17" ht="12.6">
      <c r="A46" s="171">
        <f t="shared" si="6"/>
        <v>33</v>
      </c>
      <c r="B46" s="196" t="s">
        <v>689</v>
      </c>
      <c r="C46" s="192" t="s">
        <v>39</v>
      </c>
      <c r="D46" s="275">
        <v>1</v>
      </c>
      <c r="E46" s="274">
        <v>400</v>
      </c>
      <c r="F46" s="319">
        <f t="shared" si="0"/>
        <v>0</v>
      </c>
      <c r="G46" s="263">
        <f t="shared" si="1"/>
        <v>0</v>
      </c>
      <c r="H46" s="319">
        <f t="shared" si="2"/>
        <v>0</v>
      </c>
      <c r="I46" s="263">
        <f t="shared" si="3"/>
        <v>0</v>
      </c>
      <c r="J46" s="325">
        <f t="shared" si="4"/>
        <v>0</v>
      </c>
      <c r="K46" s="269">
        <f t="shared" si="5"/>
        <v>0</v>
      </c>
      <c r="L46" s="64"/>
      <c r="M46" s="335"/>
      <c r="N46" s="336"/>
      <c r="O46" s="64"/>
      <c r="P46" s="341"/>
      <c r="Q46" s="343"/>
    </row>
    <row r="47" spans="1:17" s="190" customFormat="1">
      <c r="A47" s="194"/>
      <c r="B47" s="198" t="s">
        <v>501</v>
      </c>
      <c r="C47" s="198"/>
      <c r="D47" s="198"/>
      <c r="E47" s="270"/>
      <c r="F47" s="321"/>
      <c r="G47" s="270"/>
      <c r="H47" s="321"/>
      <c r="I47" s="270"/>
      <c r="J47" s="271"/>
      <c r="K47" s="270"/>
      <c r="L47" s="189"/>
      <c r="M47" s="333"/>
      <c r="N47" s="334"/>
      <c r="O47" s="189"/>
      <c r="P47" s="333"/>
      <c r="Q47" s="334"/>
    </row>
    <row r="48" spans="1:17" ht="12">
      <c r="A48" s="171">
        <f>A46+1</f>
        <v>34</v>
      </c>
      <c r="B48" s="199" t="s">
        <v>690</v>
      </c>
      <c r="C48" s="192" t="s">
        <v>37</v>
      </c>
      <c r="D48" s="267">
        <v>1</v>
      </c>
      <c r="E48" s="273">
        <v>2</v>
      </c>
      <c r="F48" s="319">
        <f t="shared" ref="F48:F59" si="19">M48/$J$4</f>
        <v>0</v>
      </c>
      <c r="G48" s="263">
        <f t="shared" ref="G48:G59" si="20">F48*E48</f>
        <v>0</v>
      </c>
      <c r="H48" s="319">
        <f t="shared" ref="H48:H59" si="21">N48/$J$4</f>
        <v>0</v>
      </c>
      <c r="I48" s="263">
        <f t="shared" ref="I48:I59" si="22">H48*E48</f>
        <v>0</v>
      </c>
      <c r="J48" s="325">
        <f t="shared" ref="J48:J59" si="23">G48+I48</f>
        <v>0</v>
      </c>
      <c r="K48" s="269">
        <f t="shared" ref="K48:K59" si="24">J48/E48</f>
        <v>0</v>
      </c>
      <c r="L48" s="64"/>
      <c r="M48" s="335"/>
      <c r="N48" s="336"/>
      <c r="O48" s="64"/>
      <c r="P48" s="341"/>
      <c r="Q48" s="342"/>
    </row>
    <row r="49" spans="1:17" ht="12">
      <c r="A49" s="171">
        <f>A48+1</f>
        <v>35</v>
      </c>
      <c r="B49" s="200" t="s">
        <v>691</v>
      </c>
      <c r="C49" s="192" t="s">
        <v>22</v>
      </c>
      <c r="D49" s="267">
        <v>1</v>
      </c>
      <c r="E49" s="273">
        <v>1</v>
      </c>
      <c r="F49" s="319">
        <f t="shared" si="19"/>
        <v>0</v>
      </c>
      <c r="G49" s="263">
        <f t="shared" si="20"/>
        <v>0</v>
      </c>
      <c r="H49" s="319">
        <f t="shared" si="21"/>
        <v>0</v>
      </c>
      <c r="I49" s="263">
        <f t="shared" si="22"/>
        <v>0</v>
      </c>
      <c r="J49" s="325">
        <f t="shared" si="23"/>
        <v>0</v>
      </c>
      <c r="K49" s="269">
        <f t="shared" si="24"/>
        <v>0</v>
      </c>
      <c r="L49" s="64"/>
      <c r="M49" s="335"/>
      <c r="N49" s="336"/>
      <c r="O49" s="64"/>
      <c r="P49" s="341"/>
      <c r="Q49" s="342"/>
    </row>
    <row r="50" spans="1:17" ht="12">
      <c r="A50" s="171">
        <f t="shared" ref="A50:A59" si="25">A49+1</f>
        <v>36</v>
      </c>
      <c r="B50" s="201" t="s">
        <v>502</v>
      </c>
      <c r="C50" s="192" t="s">
        <v>22</v>
      </c>
      <c r="D50" s="267">
        <v>1</v>
      </c>
      <c r="E50" s="273">
        <v>1</v>
      </c>
      <c r="F50" s="319">
        <f t="shared" si="19"/>
        <v>0</v>
      </c>
      <c r="G50" s="263">
        <f t="shared" si="20"/>
        <v>0</v>
      </c>
      <c r="H50" s="319">
        <f t="shared" si="21"/>
        <v>0</v>
      </c>
      <c r="I50" s="263">
        <f t="shared" si="22"/>
        <v>0</v>
      </c>
      <c r="J50" s="325">
        <f t="shared" si="23"/>
        <v>0</v>
      </c>
      <c r="K50" s="269">
        <f t="shared" si="24"/>
        <v>0</v>
      </c>
      <c r="L50" s="64"/>
      <c r="M50" s="335"/>
      <c r="N50" s="336"/>
      <c r="O50" s="64"/>
      <c r="P50" s="341"/>
      <c r="Q50" s="342"/>
    </row>
    <row r="51" spans="1:17" ht="12">
      <c r="A51" s="171">
        <f t="shared" si="25"/>
        <v>37</v>
      </c>
      <c r="B51" s="201" t="s">
        <v>692</v>
      </c>
      <c r="C51" s="192" t="s">
        <v>22</v>
      </c>
      <c r="D51" s="267">
        <v>1</v>
      </c>
      <c r="E51" s="273">
        <v>1</v>
      </c>
      <c r="F51" s="319">
        <f t="shared" si="19"/>
        <v>0</v>
      </c>
      <c r="G51" s="263">
        <f t="shared" si="20"/>
        <v>0</v>
      </c>
      <c r="H51" s="319">
        <f t="shared" si="21"/>
        <v>0</v>
      </c>
      <c r="I51" s="263">
        <f t="shared" si="22"/>
        <v>0</v>
      </c>
      <c r="J51" s="325">
        <f t="shared" si="23"/>
        <v>0</v>
      </c>
      <c r="K51" s="269">
        <f t="shared" si="24"/>
        <v>0</v>
      </c>
      <c r="L51" s="64"/>
      <c r="M51" s="335"/>
      <c r="N51" s="336"/>
      <c r="O51" s="64"/>
      <c r="P51" s="341"/>
      <c r="Q51" s="342"/>
    </row>
    <row r="52" spans="1:17" ht="12">
      <c r="A52" s="171">
        <f t="shared" si="25"/>
        <v>38</v>
      </c>
      <c r="B52" s="201" t="s">
        <v>693</v>
      </c>
      <c r="C52" s="192" t="s">
        <v>22</v>
      </c>
      <c r="D52" s="267">
        <v>1</v>
      </c>
      <c r="E52" s="273">
        <v>2</v>
      </c>
      <c r="F52" s="319">
        <f t="shared" si="19"/>
        <v>0</v>
      </c>
      <c r="G52" s="263">
        <f t="shared" si="20"/>
        <v>0</v>
      </c>
      <c r="H52" s="319">
        <f t="shared" si="21"/>
        <v>0</v>
      </c>
      <c r="I52" s="263">
        <f t="shared" si="22"/>
        <v>0</v>
      </c>
      <c r="J52" s="325">
        <f t="shared" si="23"/>
        <v>0</v>
      </c>
      <c r="K52" s="269">
        <f t="shared" si="24"/>
        <v>0</v>
      </c>
      <c r="L52" s="64"/>
      <c r="M52" s="335"/>
      <c r="N52" s="336"/>
      <c r="O52" s="64"/>
      <c r="P52" s="341"/>
      <c r="Q52" s="342"/>
    </row>
    <row r="53" spans="1:17" ht="12">
      <c r="A53" s="171">
        <f t="shared" si="25"/>
        <v>39</v>
      </c>
      <c r="B53" s="201" t="s">
        <v>694</v>
      </c>
      <c r="C53" s="192" t="s">
        <v>22</v>
      </c>
      <c r="D53" s="267">
        <v>1</v>
      </c>
      <c r="E53" s="273">
        <v>2</v>
      </c>
      <c r="F53" s="319">
        <f t="shared" si="19"/>
        <v>0</v>
      </c>
      <c r="G53" s="263">
        <f t="shared" si="20"/>
        <v>0</v>
      </c>
      <c r="H53" s="319">
        <f t="shared" si="21"/>
        <v>0</v>
      </c>
      <c r="I53" s="263">
        <f t="shared" si="22"/>
        <v>0</v>
      </c>
      <c r="J53" s="325">
        <f t="shared" si="23"/>
        <v>0</v>
      </c>
      <c r="K53" s="269">
        <f t="shared" si="24"/>
        <v>0</v>
      </c>
      <c r="L53" s="64"/>
      <c r="M53" s="335"/>
      <c r="N53" s="336"/>
      <c r="O53" s="64"/>
      <c r="P53" s="341"/>
      <c r="Q53" s="342"/>
    </row>
    <row r="54" spans="1:17" ht="12">
      <c r="A54" s="171">
        <f t="shared" si="25"/>
        <v>40</v>
      </c>
      <c r="B54" s="201" t="s">
        <v>695</v>
      </c>
      <c r="C54" s="192" t="s">
        <v>22</v>
      </c>
      <c r="D54" s="267">
        <v>1</v>
      </c>
      <c r="E54" s="273">
        <v>3</v>
      </c>
      <c r="F54" s="319">
        <f t="shared" si="19"/>
        <v>0</v>
      </c>
      <c r="G54" s="263">
        <f t="shared" si="20"/>
        <v>0</v>
      </c>
      <c r="H54" s="319">
        <f t="shared" si="21"/>
        <v>0</v>
      </c>
      <c r="I54" s="263">
        <f t="shared" si="22"/>
        <v>0</v>
      </c>
      <c r="J54" s="325">
        <f t="shared" si="23"/>
        <v>0</v>
      </c>
      <c r="K54" s="269">
        <f t="shared" si="24"/>
        <v>0</v>
      </c>
      <c r="L54" s="64"/>
      <c r="M54" s="335"/>
      <c r="N54" s="336"/>
      <c r="O54" s="64"/>
      <c r="P54" s="341"/>
      <c r="Q54" s="342"/>
    </row>
    <row r="55" spans="1:17" ht="12">
      <c r="A55" s="171">
        <f t="shared" si="25"/>
        <v>41</v>
      </c>
      <c r="B55" s="201" t="s">
        <v>696</v>
      </c>
      <c r="C55" s="192" t="s">
        <v>22</v>
      </c>
      <c r="D55" s="267">
        <v>1</v>
      </c>
      <c r="E55" s="273">
        <v>2</v>
      </c>
      <c r="F55" s="319">
        <f t="shared" si="19"/>
        <v>0</v>
      </c>
      <c r="G55" s="263">
        <f t="shared" si="20"/>
        <v>0</v>
      </c>
      <c r="H55" s="319">
        <f t="shared" si="21"/>
        <v>0</v>
      </c>
      <c r="I55" s="263">
        <f t="shared" si="22"/>
        <v>0</v>
      </c>
      <c r="J55" s="325">
        <f t="shared" si="23"/>
        <v>0</v>
      </c>
      <c r="K55" s="269">
        <f t="shared" si="24"/>
        <v>0</v>
      </c>
      <c r="L55" s="64"/>
      <c r="M55" s="335"/>
      <c r="N55" s="336"/>
      <c r="O55" s="64"/>
      <c r="P55" s="341"/>
      <c r="Q55" s="342"/>
    </row>
    <row r="56" spans="1:17" ht="12">
      <c r="A56" s="171">
        <f t="shared" si="25"/>
        <v>42</v>
      </c>
      <c r="B56" s="201" t="s">
        <v>697</v>
      </c>
      <c r="C56" s="192" t="s">
        <v>22</v>
      </c>
      <c r="D56" s="267">
        <v>1</v>
      </c>
      <c r="E56" s="274">
        <v>1</v>
      </c>
      <c r="F56" s="319">
        <f t="shared" si="19"/>
        <v>0</v>
      </c>
      <c r="G56" s="263">
        <f t="shared" si="20"/>
        <v>0</v>
      </c>
      <c r="H56" s="319">
        <f t="shared" si="21"/>
        <v>0</v>
      </c>
      <c r="I56" s="263">
        <f t="shared" si="22"/>
        <v>0</v>
      </c>
      <c r="J56" s="325">
        <f t="shared" si="23"/>
        <v>0</v>
      </c>
      <c r="K56" s="269">
        <f t="shared" si="24"/>
        <v>0</v>
      </c>
      <c r="L56" s="64"/>
      <c r="M56" s="335"/>
      <c r="N56" s="336"/>
      <c r="O56" s="64"/>
      <c r="P56" s="341"/>
      <c r="Q56" s="342"/>
    </row>
    <row r="57" spans="1:17" ht="12">
      <c r="A57" s="171">
        <f t="shared" si="25"/>
        <v>43</v>
      </c>
      <c r="B57" s="201" t="s">
        <v>698</v>
      </c>
      <c r="C57" s="192" t="s">
        <v>22</v>
      </c>
      <c r="D57" s="267">
        <v>1</v>
      </c>
      <c r="E57" s="274">
        <v>3</v>
      </c>
      <c r="F57" s="319">
        <f t="shared" si="19"/>
        <v>0</v>
      </c>
      <c r="G57" s="263">
        <f t="shared" si="20"/>
        <v>0</v>
      </c>
      <c r="H57" s="319">
        <f t="shared" si="21"/>
        <v>0</v>
      </c>
      <c r="I57" s="263">
        <f t="shared" si="22"/>
        <v>0</v>
      </c>
      <c r="J57" s="325">
        <f t="shared" si="23"/>
        <v>0</v>
      </c>
      <c r="K57" s="269">
        <f t="shared" si="24"/>
        <v>0</v>
      </c>
      <c r="L57" s="64"/>
      <c r="M57" s="335"/>
      <c r="N57" s="336"/>
      <c r="O57" s="64"/>
      <c r="P57" s="341"/>
      <c r="Q57" s="342"/>
    </row>
    <row r="58" spans="1:17" ht="12">
      <c r="A58" s="171">
        <f t="shared" si="25"/>
        <v>44</v>
      </c>
      <c r="B58" s="202" t="s">
        <v>43</v>
      </c>
      <c r="C58" s="192" t="s">
        <v>22</v>
      </c>
      <c r="D58" s="267">
        <v>1</v>
      </c>
      <c r="E58" s="273">
        <v>3</v>
      </c>
      <c r="F58" s="319">
        <f t="shared" si="19"/>
        <v>0</v>
      </c>
      <c r="G58" s="263">
        <f t="shared" si="20"/>
        <v>0</v>
      </c>
      <c r="H58" s="319">
        <f t="shared" si="21"/>
        <v>0</v>
      </c>
      <c r="I58" s="263">
        <f t="shared" si="22"/>
        <v>0</v>
      </c>
      <c r="J58" s="325">
        <f t="shared" si="23"/>
        <v>0</v>
      </c>
      <c r="K58" s="269">
        <f t="shared" si="24"/>
        <v>0</v>
      </c>
      <c r="L58" s="64"/>
      <c r="M58" s="335"/>
      <c r="N58" s="336"/>
      <c r="O58" s="64"/>
      <c r="P58" s="341"/>
      <c r="Q58" s="342"/>
    </row>
    <row r="59" spans="1:17" ht="12">
      <c r="A59" s="171">
        <f t="shared" si="25"/>
        <v>45</v>
      </c>
      <c r="B59" s="202" t="s">
        <v>699</v>
      </c>
      <c r="C59" s="192" t="s">
        <v>22</v>
      </c>
      <c r="D59" s="267">
        <v>1</v>
      </c>
      <c r="E59" s="273">
        <v>1</v>
      </c>
      <c r="F59" s="319">
        <f t="shared" si="19"/>
        <v>0</v>
      </c>
      <c r="G59" s="263">
        <f t="shared" si="20"/>
        <v>0</v>
      </c>
      <c r="H59" s="319">
        <f t="shared" si="21"/>
        <v>0</v>
      </c>
      <c r="I59" s="263">
        <f t="shared" si="22"/>
        <v>0</v>
      </c>
      <c r="J59" s="325">
        <f t="shared" si="23"/>
        <v>0</v>
      </c>
      <c r="K59" s="269">
        <f t="shared" si="24"/>
        <v>0</v>
      </c>
      <c r="L59" s="64"/>
      <c r="M59" s="335"/>
      <c r="N59" s="336"/>
      <c r="O59" s="64"/>
      <c r="P59" s="341"/>
      <c r="Q59" s="342"/>
    </row>
    <row r="60" spans="1:17" s="190" customFormat="1">
      <c r="A60" s="194"/>
      <c r="B60" s="198" t="s">
        <v>40</v>
      </c>
      <c r="C60" s="198"/>
      <c r="D60" s="198"/>
      <c r="E60" s="270"/>
      <c r="F60" s="321"/>
      <c r="G60" s="270"/>
      <c r="H60" s="321"/>
      <c r="I60" s="270"/>
      <c r="J60" s="271"/>
      <c r="K60" s="270"/>
      <c r="L60" s="189"/>
      <c r="M60" s="333"/>
      <c r="N60" s="334"/>
      <c r="O60" s="189"/>
      <c r="P60" s="333"/>
      <c r="Q60" s="334"/>
    </row>
    <row r="61" spans="1:17" ht="12">
      <c r="A61" s="171">
        <f>A59+1</f>
        <v>46</v>
      </c>
      <c r="B61" s="203" t="s">
        <v>690</v>
      </c>
      <c r="C61" s="192" t="s">
        <v>37</v>
      </c>
      <c r="D61" s="267">
        <v>1</v>
      </c>
      <c r="E61" s="273">
        <v>4</v>
      </c>
      <c r="F61" s="319">
        <f t="shared" si="0"/>
        <v>0</v>
      </c>
      <c r="G61" s="263">
        <f t="shared" si="1"/>
        <v>0</v>
      </c>
      <c r="H61" s="319">
        <f t="shared" si="2"/>
        <v>0</v>
      </c>
      <c r="I61" s="263">
        <f t="shared" si="3"/>
        <v>0</v>
      </c>
      <c r="J61" s="325">
        <f t="shared" si="4"/>
        <v>0</v>
      </c>
      <c r="K61" s="269">
        <f t="shared" si="5"/>
        <v>0</v>
      </c>
      <c r="L61" s="64"/>
      <c r="M61" s="335"/>
      <c r="N61" s="336"/>
      <c r="O61" s="64"/>
      <c r="P61" s="341"/>
      <c r="Q61" s="342"/>
    </row>
    <row r="62" spans="1:17" ht="12">
      <c r="A62" s="171">
        <f>A61+1</f>
        <v>47</v>
      </c>
      <c r="B62" s="200" t="s">
        <v>691</v>
      </c>
      <c r="C62" s="192" t="s">
        <v>37</v>
      </c>
      <c r="D62" s="267">
        <v>1</v>
      </c>
      <c r="E62" s="273">
        <v>1</v>
      </c>
      <c r="F62" s="319">
        <f t="shared" si="0"/>
        <v>0</v>
      </c>
      <c r="G62" s="263">
        <f t="shared" si="1"/>
        <v>0</v>
      </c>
      <c r="H62" s="319">
        <f t="shared" si="2"/>
        <v>0</v>
      </c>
      <c r="I62" s="263">
        <f t="shared" si="3"/>
        <v>0</v>
      </c>
      <c r="J62" s="325">
        <f t="shared" si="4"/>
        <v>0</v>
      </c>
      <c r="K62" s="269">
        <f t="shared" si="5"/>
        <v>0</v>
      </c>
      <c r="L62" s="64"/>
      <c r="M62" s="335"/>
      <c r="N62" s="336"/>
      <c r="O62" s="64"/>
      <c r="P62" s="341"/>
      <c r="Q62" s="342"/>
    </row>
    <row r="63" spans="1:17" ht="12">
      <c r="A63" s="171">
        <f t="shared" ref="A63:A83" si="26">A62+1</f>
        <v>48</v>
      </c>
      <c r="B63" s="204" t="s">
        <v>700</v>
      </c>
      <c r="C63" s="192" t="s">
        <v>37</v>
      </c>
      <c r="D63" s="267">
        <v>1</v>
      </c>
      <c r="E63" s="273">
        <v>1</v>
      </c>
      <c r="F63" s="319">
        <f t="shared" si="0"/>
        <v>0</v>
      </c>
      <c r="G63" s="263">
        <f t="shared" si="1"/>
        <v>0</v>
      </c>
      <c r="H63" s="319">
        <f t="shared" si="2"/>
        <v>0</v>
      </c>
      <c r="I63" s="263">
        <f t="shared" si="3"/>
        <v>0</v>
      </c>
      <c r="J63" s="325">
        <f t="shared" si="4"/>
        <v>0</v>
      </c>
      <c r="K63" s="269">
        <f t="shared" si="5"/>
        <v>0</v>
      </c>
      <c r="L63" s="64"/>
      <c r="M63" s="335"/>
      <c r="N63" s="336"/>
      <c r="O63" s="64"/>
      <c r="P63" s="341"/>
      <c r="Q63" s="342"/>
    </row>
    <row r="64" spans="1:17" ht="12">
      <c r="A64" s="171">
        <f t="shared" si="26"/>
        <v>49</v>
      </c>
      <c r="B64" s="201" t="s">
        <v>692</v>
      </c>
      <c r="C64" s="192" t="s">
        <v>22</v>
      </c>
      <c r="D64" s="267">
        <v>1</v>
      </c>
      <c r="E64" s="273">
        <v>1</v>
      </c>
      <c r="F64" s="319">
        <f t="shared" si="0"/>
        <v>0</v>
      </c>
      <c r="G64" s="263">
        <f t="shared" si="1"/>
        <v>0</v>
      </c>
      <c r="H64" s="319">
        <f t="shared" si="2"/>
        <v>0</v>
      </c>
      <c r="I64" s="263">
        <f t="shared" si="3"/>
        <v>0</v>
      </c>
      <c r="J64" s="325">
        <f t="shared" si="4"/>
        <v>0</v>
      </c>
      <c r="K64" s="269">
        <f t="shared" si="5"/>
        <v>0</v>
      </c>
      <c r="L64" s="64"/>
      <c r="M64" s="335"/>
      <c r="N64" s="336"/>
      <c r="O64" s="64"/>
      <c r="P64" s="341"/>
      <c r="Q64" s="342"/>
    </row>
    <row r="65" spans="1:17" ht="12">
      <c r="A65" s="171">
        <f t="shared" si="26"/>
        <v>50</v>
      </c>
      <c r="B65" s="201" t="s">
        <v>701</v>
      </c>
      <c r="C65" s="192" t="s">
        <v>22</v>
      </c>
      <c r="D65" s="267">
        <v>1</v>
      </c>
      <c r="E65" s="273">
        <v>2</v>
      </c>
      <c r="F65" s="319">
        <f t="shared" si="0"/>
        <v>0</v>
      </c>
      <c r="G65" s="263">
        <f t="shared" si="1"/>
        <v>0</v>
      </c>
      <c r="H65" s="319">
        <f t="shared" si="2"/>
        <v>0</v>
      </c>
      <c r="I65" s="263">
        <f t="shared" si="3"/>
        <v>0</v>
      </c>
      <c r="J65" s="325">
        <f t="shared" si="4"/>
        <v>0</v>
      </c>
      <c r="K65" s="269">
        <f t="shared" si="5"/>
        <v>0</v>
      </c>
      <c r="L65" s="64"/>
      <c r="M65" s="335"/>
      <c r="N65" s="336"/>
      <c r="O65" s="64"/>
      <c r="P65" s="341"/>
      <c r="Q65" s="342"/>
    </row>
    <row r="66" spans="1:17" ht="12">
      <c r="A66" s="171">
        <f t="shared" si="26"/>
        <v>51</v>
      </c>
      <c r="B66" s="201" t="s">
        <v>702</v>
      </c>
      <c r="C66" s="192" t="s">
        <v>22</v>
      </c>
      <c r="D66" s="267">
        <v>1</v>
      </c>
      <c r="E66" s="273">
        <v>2</v>
      </c>
      <c r="F66" s="319">
        <f t="shared" si="0"/>
        <v>0</v>
      </c>
      <c r="G66" s="263">
        <f t="shared" si="1"/>
        <v>0</v>
      </c>
      <c r="H66" s="319">
        <f t="shared" si="2"/>
        <v>0</v>
      </c>
      <c r="I66" s="263">
        <f t="shared" si="3"/>
        <v>0</v>
      </c>
      <c r="J66" s="325">
        <f t="shared" si="4"/>
        <v>0</v>
      </c>
      <c r="K66" s="269">
        <f t="shared" si="5"/>
        <v>0</v>
      </c>
      <c r="L66" s="64"/>
      <c r="M66" s="335"/>
      <c r="N66" s="336"/>
      <c r="O66" s="64"/>
      <c r="P66" s="341"/>
      <c r="Q66" s="342"/>
    </row>
    <row r="67" spans="1:17" ht="12">
      <c r="A67" s="171">
        <f t="shared" si="26"/>
        <v>52</v>
      </c>
      <c r="B67" s="201" t="s">
        <v>703</v>
      </c>
      <c r="C67" s="192" t="s">
        <v>22</v>
      </c>
      <c r="D67" s="267">
        <v>1</v>
      </c>
      <c r="E67" s="273">
        <v>2</v>
      </c>
      <c r="F67" s="319">
        <f t="shared" si="0"/>
        <v>0</v>
      </c>
      <c r="G67" s="263">
        <f t="shared" si="1"/>
        <v>0</v>
      </c>
      <c r="H67" s="319">
        <f t="shared" si="2"/>
        <v>0</v>
      </c>
      <c r="I67" s="263">
        <f t="shared" si="3"/>
        <v>0</v>
      </c>
      <c r="J67" s="325">
        <f t="shared" si="4"/>
        <v>0</v>
      </c>
      <c r="K67" s="269">
        <f t="shared" si="5"/>
        <v>0</v>
      </c>
      <c r="L67" s="64"/>
      <c r="M67" s="335"/>
      <c r="N67" s="336"/>
      <c r="O67" s="64"/>
      <c r="P67" s="341"/>
      <c r="Q67" s="342"/>
    </row>
    <row r="68" spans="1:17" ht="12">
      <c r="A68" s="171">
        <f t="shared" si="26"/>
        <v>53</v>
      </c>
      <c r="B68" s="201" t="s">
        <v>694</v>
      </c>
      <c r="C68" s="192" t="s">
        <v>22</v>
      </c>
      <c r="D68" s="267">
        <v>1</v>
      </c>
      <c r="E68" s="273">
        <v>2</v>
      </c>
      <c r="F68" s="319">
        <f t="shared" si="0"/>
        <v>0</v>
      </c>
      <c r="G68" s="263">
        <f t="shared" si="1"/>
        <v>0</v>
      </c>
      <c r="H68" s="319">
        <f t="shared" si="2"/>
        <v>0</v>
      </c>
      <c r="I68" s="263">
        <f t="shared" si="3"/>
        <v>0</v>
      </c>
      <c r="J68" s="325">
        <f t="shared" si="4"/>
        <v>0</v>
      </c>
      <c r="K68" s="269">
        <f t="shared" si="5"/>
        <v>0</v>
      </c>
      <c r="L68" s="64"/>
      <c r="M68" s="335"/>
      <c r="N68" s="336"/>
      <c r="O68" s="64"/>
      <c r="P68" s="341"/>
      <c r="Q68" s="342"/>
    </row>
    <row r="69" spans="1:17" ht="12">
      <c r="A69" s="171">
        <f t="shared" si="26"/>
        <v>54</v>
      </c>
      <c r="B69" s="201" t="s">
        <v>704</v>
      </c>
      <c r="C69" s="192" t="s">
        <v>22</v>
      </c>
      <c r="D69" s="267">
        <v>1</v>
      </c>
      <c r="E69" s="273">
        <v>1</v>
      </c>
      <c r="F69" s="319">
        <f t="shared" si="0"/>
        <v>0</v>
      </c>
      <c r="G69" s="263">
        <f t="shared" si="1"/>
        <v>0</v>
      </c>
      <c r="H69" s="319">
        <f t="shared" si="2"/>
        <v>0</v>
      </c>
      <c r="I69" s="263">
        <f t="shared" si="3"/>
        <v>0</v>
      </c>
      <c r="J69" s="325">
        <f t="shared" si="4"/>
        <v>0</v>
      </c>
      <c r="K69" s="269">
        <f t="shared" si="5"/>
        <v>0</v>
      </c>
      <c r="L69" s="64"/>
      <c r="M69" s="335"/>
      <c r="N69" s="336"/>
      <c r="O69" s="64"/>
      <c r="P69" s="341"/>
      <c r="Q69" s="342"/>
    </row>
    <row r="70" spans="1:17" ht="12">
      <c r="A70" s="171">
        <f t="shared" si="26"/>
        <v>55</v>
      </c>
      <c r="B70" s="201" t="s">
        <v>695</v>
      </c>
      <c r="C70" s="192" t="s">
        <v>22</v>
      </c>
      <c r="D70" s="267">
        <v>1</v>
      </c>
      <c r="E70" s="273">
        <v>3</v>
      </c>
      <c r="F70" s="319">
        <f t="shared" si="0"/>
        <v>0</v>
      </c>
      <c r="G70" s="263">
        <f t="shared" si="1"/>
        <v>0</v>
      </c>
      <c r="H70" s="319">
        <f t="shared" si="2"/>
        <v>0</v>
      </c>
      <c r="I70" s="263">
        <f t="shared" si="3"/>
        <v>0</v>
      </c>
      <c r="J70" s="325">
        <f t="shared" si="4"/>
        <v>0</v>
      </c>
      <c r="K70" s="269">
        <f t="shared" si="5"/>
        <v>0</v>
      </c>
      <c r="L70" s="64"/>
      <c r="M70" s="335"/>
      <c r="N70" s="336"/>
      <c r="O70" s="64"/>
      <c r="P70" s="341"/>
      <c r="Q70" s="342"/>
    </row>
    <row r="71" spans="1:17" ht="12">
      <c r="A71" s="171">
        <f t="shared" si="26"/>
        <v>56</v>
      </c>
      <c r="B71" s="201" t="s">
        <v>696</v>
      </c>
      <c r="C71" s="192" t="s">
        <v>22</v>
      </c>
      <c r="D71" s="267">
        <v>1</v>
      </c>
      <c r="E71" s="273">
        <v>2</v>
      </c>
      <c r="F71" s="319">
        <f t="shared" si="0"/>
        <v>0</v>
      </c>
      <c r="G71" s="263">
        <f t="shared" si="1"/>
        <v>0</v>
      </c>
      <c r="H71" s="319">
        <f t="shared" si="2"/>
        <v>0</v>
      </c>
      <c r="I71" s="263">
        <f t="shared" si="3"/>
        <v>0</v>
      </c>
      <c r="J71" s="325">
        <f t="shared" si="4"/>
        <v>0</v>
      </c>
      <c r="K71" s="269">
        <f t="shared" si="5"/>
        <v>0</v>
      </c>
      <c r="L71" s="64"/>
      <c r="M71" s="335"/>
      <c r="N71" s="336"/>
      <c r="O71" s="64"/>
      <c r="P71" s="341"/>
      <c r="Q71" s="342"/>
    </row>
    <row r="72" spans="1:17" ht="12">
      <c r="A72" s="171">
        <f t="shared" si="26"/>
        <v>57</v>
      </c>
      <c r="B72" s="201" t="s">
        <v>705</v>
      </c>
      <c r="C72" s="192" t="s">
        <v>22</v>
      </c>
      <c r="D72" s="267">
        <v>1</v>
      </c>
      <c r="E72" s="273">
        <v>1</v>
      </c>
      <c r="F72" s="319">
        <f t="shared" si="0"/>
        <v>0</v>
      </c>
      <c r="G72" s="263">
        <f t="shared" si="1"/>
        <v>0</v>
      </c>
      <c r="H72" s="319">
        <f t="shared" si="2"/>
        <v>0</v>
      </c>
      <c r="I72" s="263">
        <f t="shared" si="3"/>
        <v>0</v>
      </c>
      <c r="J72" s="325">
        <f t="shared" si="4"/>
        <v>0</v>
      </c>
      <c r="K72" s="269">
        <f t="shared" si="5"/>
        <v>0</v>
      </c>
      <c r="L72" s="64"/>
      <c r="M72" s="335"/>
      <c r="N72" s="336"/>
      <c r="O72" s="64"/>
      <c r="P72" s="341"/>
      <c r="Q72" s="342"/>
    </row>
    <row r="73" spans="1:17" ht="12">
      <c r="A73" s="171">
        <f t="shared" si="26"/>
        <v>58</v>
      </c>
      <c r="B73" s="201" t="s">
        <v>706</v>
      </c>
      <c r="C73" s="192" t="s">
        <v>22</v>
      </c>
      <c r="D73" s="267">
        <v>1</v>
      </c>
      <c r="E73" s="273">
        <v>3</v>
      </c>
      <c r="F73" s="319">
        <f t="shared" si="0"/>
        <v>0</v>
      </c>
      <c r="G73" s="263">
        <f t="shared" si="1"/>
        <v>0</v>
      </c>
      <c r="H73" s="319">
        <f t="shared" si="2"/>
        <v>0</v>
      </c>
      <c r="I73" s="263">
        <f t="shared" si="3"/>
        <v>0</v>
      </c>
      <c r="J73" s="325">
        <f t="shared" si="4"/>
        <v>0</v>
      </c>
      <c r="K73" s="269">
        <f t="shared" si="5"/>
        <v>0</v>
      </c>
      <c r="L73" s="64"/>
      <c r="M73" s="335"/>
      <c r="N73" s="336"/>
      <c r="O73" s="64"/>
      <c r="P73" s="341"/>
      <c r="Q73" s="342"/>
    </row>
    <row r="74" spans="1:17" ht="12">
      <c r="A74" s="171">
        <f t="shared" si="26"/>
        <v>59</v>
      </c>
      <c r="B74" s="201" t="s">
        <v>707</v>
      </c>
      <c r="C74" s="192" t="s">
        <v>22</v>
      </c>
      <c r="D74" s="267">
        <v>1</v>
      </c>
      <c r="E74" s="273">
        <v>8</v>
      </c>
      <c r="F74" s="319">
        <f t="shared" si="0"/>
        <v>0</v>
      </c>
      <c r="G74" s="263">
        <f t="shared" si="1"/>
        <v>0</v>
      </c>
      <c r="H74" s="319">
        <f t="shared" si="2"/>
        <v>0</v>
      </c>
      <c r="I74" s="263">
        <f t="shared" si="3"/>
        <v>0</v>
      </c>
      <c r="J74" s="325">
        <f t="shared" si="4"/>
        <v>0</v>
      </c>
      <c r="K74" s="269">
        <f t="shared" si="5"/>
        <v>0</v>
      </c>
      <c r="L74" s="64"/>
      <c r="M74" s="335"/>
      <c r="N74" s="336"/>
      <c r="O74" s="64"/>
      <c r="P74" s="341"/>
      <c r="Q74" s="342"/>
    </row>
    <row r="75" spans="1:17" ht="12">
      <c r="A75" s="171">
        <f t="shared" si="26"/>
        <v>60</v>
      </c>
      <c r="B75" s="205" t="s">
        <v>708</v>
      </c>
      <c r="C75" s="192" t="s">
        <v>22</v>
      </c>
      <c r="D75" s="267">
        <v>1</v>
      </c>
      <c r="E75" s="273">
        <v>1</v>
      </c>
      <c r="F75" s="319">
        <f t="shared" si="0"/>
        <v>0</v>
      </c>
      <c r="G75" s="263">
        <f t="shared" si="1"/>
        <v>0</v>
      </c>
      <c r="H75" s="319">
        <f t="shared" si="2"/>
        <v>0</v>
      </c>
      <c r="I75" s="263">
        <f t="shared" si="3"/>
        <v>0</v>
      </c>
      <c r="J75" s="325">
        <f t="shared" si="4"/>
        <v>0</v>
      </c>
      <c r="K75" s="269">
        <f t="shared" si="5"/>
        <v>0</v>
      </c>
      <c r="L75" s="64"/>
      <c r="M75" s="335"/>
      <c r="N75" s="336"/>
      <c r="O75" s="64"/>
      <c r="P75" s="341"/>
      <c r="Q75" s="342"/>
    </row>
    <row r="76" spans="1:17" ht="12">
      <c r="A76" s="171">
        <f t="shared" si="26"/>
        <v>61</v>
      </c>
      <c r="B76" s="205" t="s">
        <v>709</v>
      </c>
      <c r="C76" s="192" t="s">
        <v>22</v>
      </c>
      <c r="D76" s="267">
        <v>1</v>
      </c>
      <c r="E76" s="273">
        <v>12</v>
      </c>
      <c r="F76" s="319">
        <f t="shared" si="0"/>
        <v>0</v>
      </c>
      <c r="G76" s="263">
        <f t="shared" si="1"/>
        <v>0</v>
      </c>
      <c r="H76" s="319">
        <f t="shared" si="2"/>
        <v>0</v>
      </c>
      <c r="I76" s="263">
        <f t="shared" si="3"/>
        <v>0</v>
      </c>
      <c r="J76" s="325">
        <f t="shared" si="4"/>
        <v>0</v>
      </c>
      <c r="K76" s="269">
        <f t="shared" si="5"/>
        <v>0</v>
      </c>
      <c r="L76" s="64"/>
      <c r="M76" s="335"/>
      <c r="N76" s="336"/>
      <c r="O76" s="64"/>
      <c r="P76" s="341"/>
      <c r="Q76" s="342"/>
    </row>
    <row r="77" spans="1:17" ht="12">
      <c r="A77" s="171">
        <f t="shared" si="26"/>
        <v>62</v>
      </c>
      <c r="B77" s="204" t="s">
        <v>710</v>
      </c>
      <c r="C77" s="192" t="s">
        <v>22</v>
      </c>
      <c r="D77" s="267">
        <v>1</v>
      </c>
      <c r="E77" s="273">
        <v>13</v>
      </c>
      <c r="F77" s="319">
        <f t="shared" si="0"/>
        <v>0</v>
      </c>
      <c r="G77" s="263">
        <f t="shared" si="1"/>
        <v>0</v>
      </c>
      <c r="H77" s="319">
        <f t="shared" si="2"/>
        <v>0</v>
      </c>
      <c r="I77" s="263">
        <f t="shared" si="3"/>
        <v>0</v>
      </c>
      <c r="J77" s="325">
        <f t="shared" si="4"/>
        <v>0</v>
      </c>
      <c r="K77" s="269">
        <f t="shared" si="5"/>
        <v>0</v>
      </c>
      <c r="L77" s="64"/>
      <c r="M77" s="335"/>
      <c r="N77" s="336"/>
      <c r="O77" s="64"/>
      <c r="P77" s="341"/>
      <c r="Q77" s="342"/>
    </row>
    <row r="78" spans="1:17" ht="12">
      <c r="A78" s="171">
        <f t="shared" si="26"/>
        <v>63</v>
      </c>
      <c r="B78" s="204" t="s">
        <v>41</v>
      </c>
      <c r="C78" s="192" t="s">
        <v>22</v>
      </c>
      <c r="D78" s="267">
        <v>1</v>
      </c>
      <c r="E78" s="273">
        <v>13</v>
      </c>
      <c r="F78" s="319">
        <f t="shared" si="0"/>
        <v>0</v>
      </c>
      <c r="G78" s="263">
        <f t="shared" si="1"/>
        <v>0</v>
      </c>
      <c r="H78" s="319">
        <f t="shared" si="2"/>
        <v>0</v>
      </c>
      <c r="I78" s="263">
        <f t="shared" si="3"/>
        <v>0</v>
      </c>
      <c r="J78" s="325">
        <f t="shared" si="4"/>
        <v>0</v>
      </c>
      <c r="K78" s="269">
        <f t="shared" si="5"/>
        <v>0</v>
      </c>
      <c r="L78" s="64"/>
      <c r="M78" s="335"/>
      <c r="N78" s="336"/>
      <c r="O78" s="64"/>
      <c r="P78" s="341"/>
      <c r="Q78" s="342"/>
    </row>
    <row r="79" spans="1:17" ht="12">
      <c r="A79" s="171">
        <f t="shared" si="26"/>
        <v>64</v>
      </c>
      <c r="B79" s="205" t="s">
        <v>42</v>
      </c>
      <c r="C79" s="192" t="s">
        <v>22</v>
      </c>
      <c r="D79" s="267">
        <v>1</v>
      </c>
      <c r="E79" s="273">
        <v>13</v>
      </c>
      <c r="F79" s="319">
        <f t="shared" si="0"/>
        <v>0</v>
      </c>
      <c r="G79" s="263">
        <f t="shared" si="1"/>
        <v>0</v>
      </c>
      <c r="H79" s="319">
        <f t="shared" si="2"/>
        <v>0</v>
      </c>
      <c r="I79" s="263">
        <f t="shared" si="3"/>
        <v>0</v>
      </c>
      <c r="J79" s="325">
        <f t="shared" si="4"/>
        <v>0</v>
      </c>
      <c r="K79" s="269">
        <f t="shared" si="5"/>
        <v>0</v>
      </c>
      <c r="L79" s="64"/>
      <c r="M79" s="335"/>
      <c r="N79" s="336"/>
      <c r="O79" s="64"/>
      <c r="P79" s="341"/>
      <c r="Q79" s="342"/>
    </row>
    <row r="80" spans="1:17" ht="12">
      <c r="A80" s="171">
        <f t="shared" si="26"/>
        <v>65</v>
      </c>
      <c r="B80" s="201" t="s">
        <v>697</v>
      </c>
      <c r="C80" s="192" t="s">
        <v>22</v>
      </c>
      <c r="D80" s="267">
        <v>1</v>
      </c>
      <c r="E80" s="274">
        <v>1</v>
      </c>
      <c r="F80" s="319">
        <f t="shared" si="0"/>
        <v>0</v>
      </c>
      <c r="G80" s="263">
        <f t="shared" si="1"/>
        <v>0</v>
      </c>
      <c r="H80" s="319">
        <f t="shared" si="2"/>
        <v>0</v>
      </c>
      <c r="I80" s="263">
        <f t="shared" si="3"/>
        <v>0</v>
      </c>
      <c r="J80" s="325">
        <f t="shared" si="4"/>
        <v>0</v>
      </c>
      <c r="K80" s="269">
        <f t="shared" si="5"/>
        <v>0</v>
      </c>
      <c r="L80" s="64"/>
      <c r="M80" s="335"/>
      <c r="N80" s="336"/>
      <c r="O80" s="64"/>
      <c r="P80" s="341"/>
      <c r="Q80" s="342"/>
    </row>
    <row r="81" spans="1:17" ht="12">
      <c r="A81" s="171">
        <f t="shared" si="26"/>
        <v>66</v>
      </c>
      <c r="B81" s="201" t="s">
        <v>698</v>
      </c>
      <c r="C81" s="192" t="s">
        <v>22</v>
      </c>
      <c r="D81" s="267">
        <v>1</v>
      </c>
      <c r="E81" s="274">
        <v>3</v>
      </c>
      <c r="F81" s="319">
        <f t="shared" si="0"/>
        <v>0</v>
      </c>
      <c r="G81" s="263">
        <f t="shared" si="1"/>
        <v>0</v>
      </c>
      <c r="H81" s="319">
        <f t="shared" si="2"/>
        <v>0</v>
      </c>
      <c r="I81" s="263">
        <f t="shared" si="3"/>
        <v>0</v>
      </c>
      <c r="J81" s="325">
        <f t="shared" si="4"/>
        <v>0</v>
      </c>
      <c r="K81" s="269">
        <f t="shared" si="5"/>
        <v>0</v>
      </c>
      <c r="L81" s="64"/>
      <c r="M81" s="335"/>
      <c r="N81" s="336"/>
      <c r="O81" s="64"/>
      <c r="P81" s="341"/>
      <c r="Q81" s="342"/>
    </row>
    <row r="82" spans="1:17" ht="12">
      <c r="A82" s="171">
        <f t="shared" si="26"/>
        <v>67</v>
      </c>
      <c r="B82" s="202" t="s">
        <v>43</v>
      </c>
      <c r="C82" s="192" t="s">
        <v>22</v>
      </c>
      <c r="D82" s="267">
        <v>1</v>
      </c>
      <c r="E82" s="273">
        <v>3</v>
      </c>
      <c r="F82" s="319">
        <f t="shared" si="0"/>
        <v>0</v>
      </c>
      <c r="G82" s="263">
        <f t="shared" si="1"/>
        <v>0</v>
      </c>
      <c r="H82" s="319">
        <f t="shared" si="2"/>
        <v>0</v>
      </c>
      <c r="I82" s="263">
        <f t="shared" si="3"/>
        <v>0</v>
      </c>
      <c r="J82" s="325">
        <f t="shared" si="4"/>
        <v>0</v>
      </c>
      <c r="K82" s="269">
        <f t="shared" si="5"/>
        <v>0</v>
      </c>
      <c r="L82" s="64"/>
      <c r="M82" s="335"/>
      <c r="N82" s="336"/>
      <c r="O82" s="64"/>
      <c r="P82" s="341"/>
      <c r="Q82" s="342"/>
    </row>
    <row r="83" spans="1:17" ht="12">
      <c r="A83" s="171">
        <f t="shared" si="26"/>
        <v>68</v>
      </c>
      <c r="B83" s="202" t="s">
        <v>699</v>
      </c>
      <c r="C83" s="192" t="s">
        <v>22</v>
      </c>
      <c r="D83" s="267">
        <v>1</v>
      </c>
      <c r="E83" s="273">
        <v>1</v>
      </c>
      <c r="F83" s="319">
        <f t="shared" si="0"/>
        <v>0</v>
      </c>
      <c r="G83" s="263">
        <f t="shared" si="1"/>
        <v>0</v>
      </c>
      <c r="H83" s="319">
        <f t="shared" si="2"/>
        <v>0</v>
      </c>
      <c r="I83" s="263">
        <f t="shared" si="3"/>
        <v>0</v>
      </c>
      <c r="J83" s="325">
        <f t="shared" si="4"/>
        <v>0</v>
      </c>
      <c r="K83" s="269">
        <f t="shared" si="5"/>
        <v>0</v>
      </c>
      <c r="L83" s="64"/>
      <c r="M83" s="335"/>
      <c r="N83" s="336"/>
      <c r="O83" s="64"/>
      <c r="P83" s="341"/>
      <c r="Q83" s="342"/>
    </row>
    <row r="84" spans="1:17" s="190" customFormat="1">
      <c r="A84" s="194"/>
      <c r="B84" s="198" t="s">
        <v>44</v>
      </c>
      <c r="C84" s="198"/>
      <c r="D84" s="198"/>
      <c r="E84" s="270"/>
      <c r="F84" s="321"/>
      <c r="G84" s="270"/>
      <c r="H84" s="321"/>
      <c r="I84" s="270"/>
      <c r="J84" s="271"/>
      <c r="K84" s="270"/>
      <c r="L84" s="189"/>
      <c r="M84" s="333"/>
      <c r="N84" s="334"/>
      <c r="O84" s="189"/>
      <c r="P84" s="333"/>
      <c r="Q84" s="334"/>
    </row>
    <row r="85" spans="1:17" ht="12">
      <c r="A85" s="171">
        <f>A83+1</f>
        <v>69</v>
      </c>
      <c r="B85" s="203" t="s">
        <v>711</v>
      </c>
      <c r="C85" s="192" t="s">
        <v>37</v>
      </c>
      <c r="D85" s="267">
        <v>1</v>
      </c>
      <c r="E85" s="273">
        <v>1</v>
      </c>
      <c r="F85" s="319">
        <f t="shared" ref="F85:F94" si="27">M85/$J$4</f>
        <v>0</v>
      </c>
      <c r="G85" s="263">
        <f t="shared" ref="G85:G94" si="28">F85*E85</f>
        <v>0</v>
      </c>
      <c r="H85" s="319">
        <f t="shared" ref="H85:H94" si="29">N85/$J$4</f>
        <v>0</v>
      </c>
      <c r="I85" s="263">
        <f t="shared" ref="I85:I94" si="30">H85*E85</f>
        <v>0</v>
      </c>
      <c r="J85" s="325">
        <f t="shared" ref="J85:J94" si="31">G85+I85</f>
        <v>0</v>
      </c>
      <c r="K85" s="269">
        <f t="shared" ref="K85:K94" si="32">J85/E85</f>
        <v>0</v>
      </c>
      <c r="L85" s="64"/>
      <c r="M85" s="335"/>
      <c r="N85" s="336"/>
      <c r="O85" s="64"/>
      <c r="P85" s="341"/>
      <c r="Q85" s="342"/>
    </row>
    <row r="86" spans="1:17" ht="12">
      <c r="A86" s="171">
        <f>A85+1</f>
        <v>70</v>
      </c>
      <c r="B86" s="201" t="s">
        <v>712</v>
      </c>
      <c r="C86" s="192" t="s">
        <v>22</v>
      </c>
      <c r="D86" s="267">
        <v>1</v>
      </c>
      <c r="E86" s="273">
        <v>1</v>
      </c>
      <c r="F86" s="319">
        <f t="shared" si="27"/>
        <v>0</v>
      </c>
      <c r="G86" s="263">
        <f t="shared" si="28"/>
        <v>0</v>
      </c>
      <c r="H86" s="319">
        <f t="shared" si="29"/>
        <v>0</v>
      </c>
      <c r="I86" s="263">
        <f t="shared" si="30"/>
        <v>0</v>
      </c>
      <c r="J86" s="325">
        <f t="shared" si="31"/>
        <v>0</v>
      </c>
      <c r="K86" s="269">
        <f t="shared" si="32"/>
        <v>0</v>
      </c>
      <c r="L86" s="64"/>
      <c r="M86" s="335"/>
      <c r="N86" s="336"/>
      <c r="O86" s="64"/>
      <c r="P86" s="341"/>
      <c r="Q86" s="342"/>
    </row>
    <row r="87" spans="1:17" ht="12">
      <c r="A87" s="171">
        <f t="shared" ref="A87:A94" si="33">A86+1</f>
        <v>71</v>
      </c>
      <c r="B87" s="201" t="s">
        <v>713</v>
      </c>
      <c r="C87" s="192" t="s">
        <v>22</v>
      </c>
      <c r="D87" s="267">
        <v>1</v>
      </c>
      <c r="E87" s="273">
        <v>1</v>
      </c>
      <c r="F87" s="319">
        <f t="shared" si="27"/>
        <v>0</v>
      </c>
      <c r="G87" s="263">
        <f t="shared" si="28"/>
        <v>0</v>
      </c>
      <c r="H87" s="319">
        <f t="shared" si="29"/>
        <v>0</v>
      </c>
      <c r="I87" s="263">
        <f t="shared" si="30"/>
        <v>0</v>
      </c>
      <c r="J87" s="325">
        <f t="shared" si="31"/>
        <v>0</v>
      </c>
      <c r="K87" s="269">
        <f t="shared" si="32"/>
        <v>0</v>
      </c>
      <c r="L87" s="64"/>
      <c r="M87" s="335"/>
      <c r="N87" s="336"/>
      <c r="O87" s="64"/>
      <c r="P87" s="341"/>
      <c r="Q87" s="342"/>
    </row>
    <row r="88" spans="1:17" ht="12">
      <c r="A88" s="171">
        <f t="shared" si="33"/>
        <v>72</v>
      </c>
      <c r="B88" s="201" t="s">
        <v>714</v>
      </c>
      <c r="C88" s="192" t="s">
        <v>22</v>
      </c>
      <c r="D88" s="267">
        <v>1</v>
      </c>
      <c r="E88" s="273">
        <v>1</v>
      </c>
      <c r="F88" s="319">
        <f t="shared" si="27"/>
        <v>0</v>
      </c>
      <c r="G88" s="263">
        <f t="shared" si="28"/>
        <v>0</v>
      </c>
      <c r="H88" s="319">
        <f t="shared" si="29"/>
        <v>0</v>
      </c>
      <c r="I88" s="263">
        <f t="shared" si="30"/>
        <v>0</v>
      </c>
      <c r="J88" s="325">
        <f t="shared" si="31"/>
        <v>0</v>
      </c>
      <c r="K88" s="269">
        <f t="shared" si="32"/>
        <v>0</v>
      </c>
      <c r="L88" s="64"/>
      <c r="M88" s="335"/>
      <c r="N88" s="336"/>
      <c r="O88" s="64"/>
      <c r="P88" s="341"/>
      <c r="Q88" s="342"/>
    </row>
    <row r="89" spans="1:17" ht="12">
      <c r="A89" s="171">
        <f t="shared" si="33"/>
        <v>73</v>
      </c>
      <c r="B89" s="201" t="s">
        <v>715</v>
      </c>
      <c r="C89" s="192" t="s">
        <v>22</v>
      </c>
      <c r="D89" s="267">
        <v>1</v>
      </c>
      <c r="E89" s="273">
        <v>21</v>
      </c>
      <c r="F89" s="319">
        <f t="shared" si="27"/>
        <v>0</v>
      </c>
      <c r="G89" s="263">
        <f t="shared" si="28"/>
        <v>0</v>
      </c>
      <c r="H89" s="319">
        <f t="shared" si="29"/>
        <v>0</v>
      </c>
      <c r="I89" s="263">
        <f t="shared" si="30"/>
        <v>0</v>
      </c>
      <c r="J89" s="325">
        <f t="shared" si="31"/>
        <v>0</v>
      </c>
      <c r="K89" s="269">
        <f t="shared" si="32"/>
        <v>0</v>
      </c>
      <c r="L89" s="64"/>
      <c r="M89" s="335"/>
      <c r="N89" s="336"/>
      <c r="O89" s="64"/>
      <c r="P89" s="341"/>
      <c r="Q89" s="342"/>
    </row>
    <row r="90" spans="1:17" ht="12">
      <c r="A90" s="171">
        <f t="shared" si="33"/>
        <v>74</v>
      </c>
      <c r="B90" s="205" t="s">
        <v>716</v>
      </c>
      <c r="C90" s="192" t="s">
        <v>22</v>
      </c>
      <c r="D90" s="267">
        <v>1</v>
      </c>
      <c r="E90" s="273">
        <v>1</v>
      </c>
      <c r="F90" s="319">
        <f t="shared" si="27"/>
        <v>0</v>
      </c>
      <c r="G90" s="263">
        <f t="shared" si="28"/>
        <v>0</v>
      </c>
      <c r="H90" s="319">
        <f t="shared" si="29"/>
        <v>0</v>
      </c>
      <c r="I90" s="263">
        <f t="shared" si="30"/>
        <v>0</v>
      </c>
      <c r="J90" s="325">
        <f t="shared" si="31"/>
        <v>0</v>
      </c>
      <c r="K90" s="269">
        <f t="shared" si="32"/>
        <v>0</v>
      </c>
      <c r="L90" s="64"/>
      <c r="M90" s="335"/>
      <c r="N90" s="336"/>
      <c r="O90" s="64"/>
      <c r="P90" s="341"/>
      <c r="Q90" s="342"/>
    </row>
    <row r="91" spans="1:17" ht="12">
      <c r="A91" s="171">
        <f t="shared" si="33"/>
        <v>75</v>
      </c>
      <c r="B91" s="205" t="s">
        <v>709</v>
      </c>
      <c r="C91" s="192" t="s">
        <v>22</v>
      </c>
      <c r="D91" s="267">
        <v>1</v>
      </c>
      <c r="E91" s="273">
        <v>22</v>
      </c>
      <c r="F91" s="319">
        <f t="shared" si="27"/>
        <v>0</v>
      </c>
      <c r="G91" s="263">
        <f t="shared" si="28"/>
        <v>0</v>
      </c>
      <c r="H91" s="319">
        <f t="shared" si="29"/>
        <v>0</v>
      </c>
      <c r="I91" s="263">
        <f t="shared" si="30"/>
        <v>0</v>
      </c>
      <c r="J91" s="325">
        <f t="shared" si="31"/>
        <v>0</v>
      </c>
      <c r="K91" s="269">
        <f t="shared" si="32"/>
        <v>0</v>
      </c>
      <c r="L91" s="64"/>
      <c r="M91" s="335"/>
      <c r="N91" s="336"/>
      <c r="O91" s="64"/>
      <c r="P91" s="341"/>
      <c r="Q91" s="342"/>
    </row>
    <row r="92" spans="1:17" ht="12">
      <c r="A92" s="171">
        <f t="shared" si="33"/>
        <v>76</v>
      </c>
      <c r="B92" s="204" t="s">
        <v>710</v>
      </c>
      <c r="C92" s="192" t="s">
        <v>22</v>
      </c>
      <c r="D92" s="267">
        <v>1</v>
      </c>
      <c r="E92" s="273">
        <v>23</v>
      </c>
      <c r="F92" s="319">
        <f t="shared" si="27"/>
        <v>0</v>
      </c>
      <c r="G92" s="263">
        <f t="shared" si="28"/>
        <v>0</v>
      </c>
      <c r="H92" s="319">
        <f t="shared" si="29"/>
        <v>0</v>
      </c>
      <c r="I92" s="263">
        <f t="shared" si="30"/>
        <v>0</v>
      </c>
      <c r="J92" s="325">
        <f t="shared" si="31"/>
        <v>0</v>
      </c>
      <c r="K92" s="269">
        <f t="shared" si="32"/>
        <v>0</v>
      </c>
      <c r="L92" s="64"/>
      <c r="M92" s="335"/>
      <c r="N92" s="336"/>
      <c r="O92" s="64"/>
      <c r="P92" s="341"/>
      <c r="Q92" s="342"/>
    </row>
    <row r="93" spans="1:17" ht="12">
      <c r="A93" s="171">
        <f t="shared" si="33"/>
        <v>77</v>
      </c>
      <c r="B93" s="204" t="s">
        <v>41</v>
      </c>
      <c r="C93" s="192" t="s">
        <v>22</v>
      </c>
      <c r="D93" s="267">
        <v>1</v>
      </c>
      <c r="E93" s="273">
        <v>23</v>
      </c>
      <c r="F93" s="319">
        <f t="shared" si="27"/>
        <v>0</v>
      </c>
      <c r="G93" s="263">
        <f t="shared" si="28"/>
        <v>0</v>
      </c>
      <c r="H93" s="319">
        <f t="shared" si="29"/>
        <v>0</v>
      </c>
      <c r="I93" s="263">
        <f t="shared" si="30"/>
        <v>0</v>
      </c>
      <c r="J93" s="325">
        <f t="shared" si="31"/>
        <v>0</v>
      </c>
      <c r="K93" s="269">
        <f t="shared" si="32"/>
        <v>0</v>
      </c>
      <c r="L93" s="64"/>
      <c r="M93" s="335"/>
      <c r="N93" s="336"/>
      <c r="O93" s="64"/>
      <c r="P93" s="341"/>
      <c r="Q93" s="342"/>
    </row>
    <row r="94" spans="1:17" ht="12">
      <c r="A94" s="171">
        <f t="shared" si="33"/>
        <v>78</v>
      </c>
      <c r="B94" s="205" t="s">
        <v>42</v>
      </c>
      <c r="C94" s="192" t="s">
        <v>22</v>
      </c>
      <c r="D94" s="267">
        <v>1</v>
      </c>
      <c r="E94" s="273">
        <v>23</v>
      </c>
      <c r="F94" s="319">
        <f t="shared" si="27"/>
        <v>0</v>
      </c>
      <c r="G94" s="263">
        <f t="shared" si="28"/>
        <v>0</v>
      </c>
      <c r="H94" s="319">
        <f t="shared" si="29"/>
        <v>0</v>
      </c>
      <c r="I94" s="263">
        <f t="shared" si="30"/>
        <v>0</v>
      </c>
      <c r="J94" s="325">
        <f t="shared" si="31"/>
        <v>0</v>
      </c>
      <c r="K94" s="269">
        <f t="shared" si="32"/>
        <v>0</v>
      </c>
      <c r="L94" s="64"/>
      <c r="M94" s="335"/>
      <c r="N94" s="336"/>
      <c r="O94" s="64"/>
      <c r="P94" s="341"/>
      <c r="Q94" s="342"/>
    </row>
    <row r="95" spans="1:17" s="190" customFormat="1">
      <c r="A95" s="194"/>
      <c r="B95" s="198" t="s">
        <v>45</v>
      </c>
      <c r="C95" s="198"/>
      <c r="D95" s="198"/>
      <c r="E95" s="270"/>
      <c r="F95" s="321"/>
      <c r="G95" s="270"/>
      <c r="H95" s="321"/>
      <c r="I95" s="270"/>
      <c r="J95" s="271"/>
      <c r="K95" s="270"/>
      <c r="L95" s="189"/>
      <c r="M95" s="333"/>
      <c r="N95" s="334"/>
      <c r="O95" s="189"/>
      <c r="P95" s="333"/>
      <c r="Q95" s="334"/>
    </row>
    <row r="96" spans="1:17" ht="12">
      <c r="A96" s="171">
        <f>A94+1</f>
        <v>79</v>
      </c>
      <c r="B96" s="203" t="s">
        <v>711</v>
      </c>
      <c r="C96" s="192" t="s">
        <v>37</v>
      </c>
      <c r="D96" s="267">
        <v>1</v>
      </c>
      <c r="E96" s="273">
        <v>1</v>
      </c>
      <c r="F96" s="319">
        <f t="shared" ref="F96:F105" si="34">M96/$J$4</f>
        <v>0</v>
      </c>
      <c r="G96" s="263">
        <f t="shared" ref="G96:G105" si="35">F96*E96</f>
        <v>0</v>
      </c>
      <c r="H96" s="319">
        <f t="shared" ref="H96:H105" si="36">N96/$J$4</f>
        <v>0</v>
      </c>
      <c r="I96" s="263">
        <f t="shared" ref="I96:I105" si="37">H96*E96</f>
        <v>0</v>
      </c>
      <c r="J96" s="325">
        <f t="shared" ref="J96:J105" si="38">G96+I96</f>
        <v>0</v>
      </c>
      <c r="K96" s="269">
        <f t="shared" ref="K96:K105" si="39">J96/E96</f>
        <v>0</v>
      </c>
      <c r="L96" s="64"/>
      <c r="M96" s="335"/>
      <c r="N96" s="336"/>
      <c r="O96" s="64"/>
      <c r="P96" s="341"/>
      <c r="Q96" s="342"/>
    </row>
    <row r="97" spans="1:17" ht="12">
      <c r="A97" s="171">
        <f>A96+1</f>
        <v>80</v>
      </c>
      <c r="B97" s="201" t="s">
        <v>717</v>
      </c>
      <c r="C97" s="192" t="s">
        <v>22</v>
      </c>
      <c r="D97" s="267">
        <v>1</v>
      </c>
      <c r="E97" s="273">
        <v>1</v>
      </c>
      <c r="F97" s="319">
        <f t="shared" si="34"/>
        <v>0</v>
      </c>
      <c r="G97" s="263">
        <f t="shared" si="35"/>
        <v>0</v>
      </c>
      <c r="H97" s="319">
        <f t="shared" si="36"/>
        <v>0</v>
      </c>
      <c r="I97" s="263">
        <f t="shared" si="37"/>
        <v>0</v>
      </c>
      <c r="J97" s="325">
        <f t="shared" si="38"/>
        <v>0</v>
      </c>
      <c r="K97" s="269">
        <f t="shared" si="39"/>
        <v>0</v>
      </c>
      <c r="L97" s="64"/>
      <c r="M97" s="335"/>
      <c r="N97" s="336"/>
      <c r="O97" s="64"/>
      <c r="P97" s="341"/>
      <c r="Q97" s="342"/>
    </row>
    <row r="98" spans="1:17" ht="12">
      <c r="A98" s="171">
        <f t="shared" ref="A98:A105" si="40">A97+1</f>
        <v>81</v>
      </c>
      <c r="B98" s="201" t="s">
        <v>718</v>
      </c>
      <c r="C98" s="192" t="s">
        <v>22</v>
      </c>
      <c r="D98" s="267">
        <v>1</v>
      </c>
      <c r="E98" s="273">
        <v>1</v>
      </c>
      <c r="F98" s="319">
        <f t="shared" si="34"/>
        <v>0</v>
      </c>
      <c r="G98" s="263">
        <f t="shared" si="35"/>
        <v>0</v>
      </c>
      <c r="H98" s="319">
        <f t="shared" si="36"/>
        <v>0</v>
      </c>
      <c r="I98" s="263">
        <f t="shared" si="37"/>
        <v>0</v>
      </c>
      <c r="J98" s="325">
        <f t="shared" si="38"/>
        <v>0</v>
      </c>
      <c r="K98" s="269">
        <f t="shared" si="39"/>
        <v>0</v>
      </c>
      <c r="L98" s="64"/>
      <c r="M98" s="335"/>
      <c r="N98" s="336"/>
      <c r="O98" s="64"/>
      <c r="P98" s="341"/>
      <c r="Q98" s="342"/>
    </row>
    <row r="99" spans="1:17" ht="12">
      <c r="A99" s="171">
        <f t="shared" si="40"/>
        <v>82</v>
      </c>
      <c r="B99" s="201" t="s">
        <v>714</v>
      </c>
      <c r="C99" s="192" t="s">
        <v>22</v>
      </c>
      <c r="D99" s="267">
        <v>1</v>
      </c>
      <c r="E99" s="273">
        <v>1</v>
      </c>
      <c r="F99" s="319">
        <f t="shared" si="34"/>
        <v>0</v>
      </c>
      <c r="G99" s="263">
        <f t="shared" si="35"/>
        <v>0</v>
      </c>
      <c r="H99" s="319">
        <f t="shared" si="36"/>
        <v>0</v>
      </c>
      <c r="I99" s="263">
        <f t="shared" si="37"/>
        <v>0</v>
      </c>
      <c r="J99" s="325">
        <f t="shared" si="38"/>
        <v>0</v>
      </c>
      <c r="K99" s="269">
        <f t="shared" si="39"/>
        <v>0</v>
      </c>
      <c r="L99" s="64"/>
      <c r="M99" s="335"/>
      <c r="N99" s="336"/>
      <c r="O99" s="64"/>
      <c r="P99" s="341"/>
      <c r="Q99" s="342"/>
    </row>
    <row r="100" spans="1:17" ht="12">
      <c r="A100" s="171">
        <f t="shared" si="40"/>
        <v>83</v>
      </c>
      <c r="B100" s="201" t="s">
        <v>715</v>
      </c>
      <c r="C100" s="192" t="s">
        <v>22</v>
      </c>
      <c r="D100" s="267">
        <v>1</v>
      </c>
      <c r="E100" s="273">
        <v>19</v>
      </c>
      <c r="F100" s="319">
        <f t="shared" si="34"/>
        <v>0</v>
      </c>
      <c r="G100" s="263">
        <f t="shared" si="35"/>
        <v>0</v>
      </c>
      <c r="H100" s="319">
        <f t="shared" si="36"/>
        <v>0</v>
      </c>
      <c r="I100" s="263">
        <f t="shared" si="37"/>
        <v>0</v>
      </c>
      <c r="J100" s="325">
        <f t="shared" si="38"/>
        <v>0</v>
      </c>
      <c r="K100" s="269">
        <f t="shared" si="39"/>
        <v>0</v>
      </c>
      <c r="L100" s="64"/>
      <c r="M100" s="335"/>
      <c r="N100" s="336"/>
      <c r="O100" s="64"/>
      <c r="P100" s="341"/>
      <c r="Q100" s="342"/>
    </row>
    <row r="101" spans="1:17" ht="12">
      <c r="A101" s="171">
        <f t="shared" si="40"/>
        <v>84</v>
      </c>
      <c r="B101" s="205" t="s">
        <v>719</v>
      </c>
      <c r="C101" s="192" t="s">
        <v>22</v>
      </c>
      <c r="D101" s="267">
        <v>1</v>
      </c>
      <c r="E101" s="273">
        <v>1</v>
      </c>
      <c r="F101" s="319">
        <f t="shared" si="34"/>
        <v>0</v>
      </c>
      <c r="G101" s="263">
        <f t="shared" si="35"/>
        <v>0</v>
      </c>
      <c r="H101" s="319">
        <f t="shared" si="36"/>
        <v>0</v>
      </c>
      <c r="I101" s="263">
        <f t="shared" si="37"/>
        <v>0</v>
      </c>
      <c r="J101" s="325">
        <f t="shared" si="38"/>
        <v>0</v>
      </c>
      <c r="K101" s="269">
        <f t="shared" si="39"/>
        <v>0</v>
      </c>
      <c r="L101" s="64"/>
      <c r="M101" s="335"/>
      <c r="N101" s="336"/>
      <c r="O101" s="64"/>
      <c r="P101" s="341"/>
      <c r="Q101" s="342"/>
    </row>
    <row r="102" spans="1:17" ht="12">
      <c r="A102" s="171">
        <f t="shared" si="40"/>
        <v>85</v>
      </c>
      <c r="B102" s="205" t="s">
        <v>709</v>
      </c>
      <c r="C102" s="192" t="s">
        <v>22</v>
      </c>
      <c r="D102" s="267">
        <v>1</v>
      </c>
      <c r="E102" s="273">
        <v>20</v>
      </c>
      <c r="F102" s="319">
        <f t="shared" si="34"/>
        <v>0</v>
      </c>
      <c r="G102" s="263">
        <f t="shared" si="35"/>
        <v>0</v>
      </c>
      <c r="H102" s="319">
        <f t="shared" si="36"/>
        <v>0</v>
      </c>
      <c r="I102" s="263">
        <f t="shared" si="37"/>
        <v>0</v>
      </c>
      <c r="J102" s="325">
        <f t="shared" si="38"/>
        <v>0</v>
      </c>
      <c r="K102" s="269">
        <f t="shared" si="39"/>
        <v>0</v>
      </c>
      <c r="L102" s="64"/>
      <c r="M102" s="335"/>
      <c r="N102" s="336"/>
      <c r="O102" s="64"/>
      <c r="P102" s="341"/>
      <c r="Q102" s="342"/>
    </row>
    <row r="103" spans="1:17" ht="12">
      <c r="A103" s="171">
        <f t="shared" si="40"/>
        <v>86</v>
      </c>
      <c r="B103" s="204" t="s">
        <v>710</v>
      </c>
      <c r="C103" s="192" t="s">
        <v>22</v>
      </c>
      <c r="D103" s="267">
        <v>1</v>
      </c>
      <c r="E103" s="273">
        <v>21</v>
      </c>
      <c r="F103" s="319">
        <f t="shared" si="34"/>
        <v>0</v>
      </c>
      <c r="G103" s="263">
        <f t="shared" si="35"/>
        <v>0</v>
      </c>
      <c r="H103" s="319">
        <f t="shared" si="36"/>
        <v>0</v>
      </c>
      <c r="I103" s="263">
        <f t="shared" si="37"/>
        <v>0</v>
      </c>
      <c r="J103" s="325">
        <f t="shared" si="38"/>
        <v>0</v>
      </c>
      <c r="K103" s="269">
        <f t="shared" si="39"/>
        <v>0</v>
      </c>
      <c r="L103" s="64"/>
      <c r="M103" s="335"/>
      <c r="N103" s="336"/>
      <c r="O103" s="64"/>
      <c r="P103" s="341"/>
      <c r="Q103" s="342"/>
    </row>
    <row r="104" spans="1:17" ht="12">
      <c r="A104" s="171">
        <f t="shared" si="40"/>
        <v>87</v>
      </c>
      <c r="B104" s="204" t="s">
        <v>41</v>
      </c>
      <c r="C104" s="192" t="s">
        <v>22</v>
      </c>
      <c r="D104" s="267">
        <v>1</v>
      </c>
      <c r="E104" s="273">
        <v>21</v>
      </c>
      <c r="F104" s="319">
        <f t="shared" si="34"/>
        <v>0</v>
      </c>
      <c r="G104" s="263">
        <f t="shared" si="35"/>
        <v>0</v>
      </c>
      <c r="H104" s="319">
        <f t="shared" si="36"/>
        <v>0</v>
      </c>
      <c r="I104" s="263">
        <f t="shared" si="37"/>
        <v>0</v>
      </c>
      <c r="J104" s="325">
        <f t="shared" si="38"/>
        <v>0</v>
      </c>
      <c r="K104" s="269">
        <f t="shared" si="39"/>
        <v>0</v>
      </c>
      <c r="L104" s="64"/>
      <c r="M104" s="335"/>
      <c r="N104" s="336"/>
      <c r="O104" s="64"/>
      <c r="P104" s="341"/>
      <c r="Q104" s="342"/>
    </row>
    <row r="105" spans="1:17" ht="12">
      <c r="A105" s="171">
        <f t="shared" si="40"/>
        <v>88</v>
      </c>
      <c r="B105" s="205" t="s">
        <v>42</v>
      </c>
      <c r="C105" s="192" t="s">
        <v>22</v>
      </c>
      <c r="D105" s="267">
        <v>1</v>
      </c>
      <c r="E105" s="273">
        <v>21</v>
      </c>
      <c r="F105" s="319">
        <f t="shared" si="34"/>
        <v>0</v>
      </c>
      <c r="G105" s="263">
        <f t="shared" si="35"/>
        <v>0</v>
      </c>
      <c r="H105" s="319">
        <f t="shared" si="36"/>
        <v>0</v>
      </c>
      <c r="I105" s="263">
        <f t="shared" si="37"/>
        <v>0</v>
      </c>
      <c r="J105" s="325">
        <f t="shared" si="38"/>
        <v>0</v>
      </c>
      <c r="K105" s="269">
        <f t="shared" si="39"/>
        <v>0</v>
      </c>
      <c r="L105" s="64"/>
      <c r="M105" s="335"/>
      <c r="N105" s="336"/>
      <c r="O105" s="64"/>
      <c r="P105" s="341"/>
      <c r="Q105" s="342"/>
    </row>
    <row r="106" spans="1:17" s="190" customFormat="1">
      <c r="A106" s="194"/>
      <c r="B106" s="198" t="s">
        <v>46</v>
      </c>
      <c r="C106" s="198"/>
      <c r="D106" s="198"/>
      <c r="E106" s="270"/>
      <c r="F106" s="321"/>
      <c r="G106" s="270"/>
      <c r="H106" s="321"/>
      <c r="I106" s="270"/>
      <c r="J106" s="271"/>
      <c r="K106" s="270"/>
      <c r="L106" s="189"/>
      <c r="M106" s="333"/>
      <c r="N106" s="334"/>
      <c r="O106" s="189"/>
      <c r="P106" s="333"/>
      <c r="Q106" s="334"/>
    </row>
    <row r="107" spans="1:17" ht="12">
      <c r="A107" s="171">
        <f>A105+1</f>
        <v>89</v>
      </c>
      <c r="B107" s="203" t="s">
        <v>711</v>
      </c>
      <c r="C107" s="192" t="s">
        <v>37</v>
      </c>
      <c r="D107" s="267">
        <v>1</v>
      </c>
      <c r="E107" s="273">
        <v>1</v>
      </c>
      <c r="F107" s="319">
        <f t="shared" ref="F107:F115" si="41">M107/$J$4</f>
        <v>0</v>
      </c>
      <c r="G107" s="263">
        <f t="shared" ref="G107:G115" si="42">F107*E107</f>
        <v>0</v>
      </c>
      <c r="H107" s="319">
        <f t="shared" ref="H107:H115" si="43">N107/$J$4</f>
        <v>0</v>
      </c>
      <c r="I107" s="263">
        <f t="shared" ref="I107:I115" si="44">H107*E107</f>
        <v>0</v>
      </c>
      <c r="J107" s="325">
        <f t="shared" ref="J107:J115" si="45">G107+I107</f>
        <v>0</v>
      </c>
      <c r="K107" s="269">
        <f t="shared" ref="K107:K115" si="46">J107/E107</f>
        <v>0</v>
      </c>
      <c r="L107" s="64"/>
      <c r="M107" s="335"/>
      <c r="N107" s="336"/>
      <c r="O107" s="64"/>
      <c r="P107" s="341"/>
      <c r="Q107" s="342"/>
    </row>
    <row r="108" spans="1:17" ht="12">
      <c r="A108" s="171">
        <f>A107+1</f>
        <v>90</v>
      </c>
      <c r="B108" s="201" t="s">
        <v>713</v>
      </c>
      <c r="C108" s="192" t="s">
        <v>22</v>
      </c>
      <c r="D108" s="267">
        <v>1</v>
      </c>
      <c r="E108" s="273">
        <v>1</v>
      </c>
      <c r="F108" s="319">
        <f t="shared" si="41"/>
        <v>0</v>
      </c>
      <c r="G108" s="263">
        <f t="shared" si="42"/>
        <v>0</v>
      </c>
      <c r="H108" s="319">
        <f t="shared" si="43"/>
        <v>0</v>
      </c>
      <c r="I108" s="263">
        <f t="shared" si="44"/>
        <v>0</v>
      </c>
      <c r="J108" s="325">
        <f t="shared" si="45"/>
        <v>0</v>
      </c>
      <c r="K108" s="269">
        <f t="shared" si="46"/>
        <v>0</v>
      </c>
      <c r="L108" s="64"/>
      <c r="M108" s="335"/>
      <c r="N108" s="336"/>
      <c r="O108" s="64"/>
      <c r="P108" s="341"/>
      <c r="Q108" s="342"/>
    </row>
    <row r="109" spans="1:17" ht="12">
      <c r="A109" s="171">
        <f t="shared" ref="A109:A115" si="47">A108+1</f>
        <v>91</v>
      </c>
      <c r="B109" s="201" t="s">
        <v>718</v>
      </c>
      <c r="C109" s="192" t="s">
        <v>22</v>
      </c>
      <c r="D109" s="267">
        <v>1</v>
      </c>
      <c r="E109" s="273">
        <v>1</v>
      </c>
      <c r="F109" s="319">
        <f t="shared" si="41"/>
        <v>0</v>
      </c>
      <c r="G109" s="263">
        <f t="shared" si="42"/>
        <v>0</v>
      </c>
      <c r="H109" s="319">
        <f t="shared" si="43"/>
        <v>0</v>
      </c>
      <c r="I109" s="263">
        <f t="shared" si="44"/>
        <v>0</v>
      </c>
      <c r="J109" s="325">
        <f t="shared" si="45"/>
        <v>0</v>
      </c>
      <c r="K109" s="269">
        <f t="shared" si="46"/>
        <v>0</v>
      </c>
      <c r="L109" s="64"/>
      <c r="M109" s="335"/>
      <c r="N109" s="336"/>
      <c r="O109" s="64"/>
      <c r="P109" s="341"/>
      <c r="Q109" s="342"/>
    </row>
    <row r="110" spans="1:17" ht="12">
      <c r="A110" s="171">
        <f t="shared" si="47"/>
        <v>92</v>
      </c>
      <c r="B110" s="201" t="s">
        <v>720</v>
      </c>
      <c r="C110" s="192" t="s">
        <v>22</v>
      </c>
      <c r="D110" s="267">
        <v>1</v>
      </c>
      <c r="E110" s="273">
        <v>4</v>
      </c>
      <c r="F110" s="319">
        <f t="shared" si="41"/>
        <v>0</v>
      </c>
      <c r="G110" s="263">
        <f t="shared" si="42"/>
        <v>0</v>
      </c>
      <c r="H110" s="319">
        <f t="shared" si="43"/>
        <v>0</v>
      </c>
      <c r="I110" s="263">
        <f t="shared" si="44"/>
        <v>0</v>
      </c>
      <c r="J110" s="325">
        <f t="shared" si="45"/>
        <v>0</v>
      </c>
      <c r="K110" s="269">
        <f t="shared" si="46"/>
        <v>0</v>
      </c>
      <c r="L110" s="64"/>
      <c r="M110" s="335"/>
      <c r="N110" s="336"/>
      <c r="O110" s="64"/>
      <c r="P110" s="341"/>
      <c r="Q110" s="342"/>
    </row>
    <row r="111" spans="1:17" ht="12">
      <c r="A111" s="171">
        <f t="shared" si="47"/>
        <v>93</v>
      </c>
      <c r="B111" s="205" t="s">
        <v>721</v>
      </c>
      <c r="C111" s="192" t="s">
        <v>22</v>
      </c>
      <c r="D111" s="267">
        <v>1</v>
      </c>
      <c r="E111" s="273">
        <v>1</v>
      </c>
      <c r="F111" s="319">
        <f t="shared" si="41"/>
        <v>0</v>
      </c>
      <c r="G111" s="263">
        <f t="shared" si="42"/>
        <v>0</v>
      </c>
      <c r="H111" s="319">
        <f t="shared" si="43"/>
        <v>0</v>
      </c>
      <c r="I111" s="263">
        <f t="shared" si="44"/>
        <v>0</v>
      </c>
      <c r="J111" s="325">
        <f t="shared" si="45"/>
        <v>0</v>
      </c>
      <c r="K111" s="269">
        <f t="shared" si="46"/>
        <v>0</v>
      </c>
      <c r="L111" s="64"/>
      <c r="M111" s="335"/>
      <c r="N111" s="336"/>
      <c r="O111" s="64"/>
      <c r="P111" s="341"/>
      <c r="Q111" s="342"/>
    </row>
    <row r="112" spans="1:17" ht="12">
      <c r="A112" s="171">
        <f t="shared" si="47"/>
        <v>94</v>
      </c>
      <c r="B112" s="205" t="s">
        <v>709</v>
      </c>
      <c r="C112" s="192" t="s">
        <v>22</v>
      </c>
      <c r="D112" s="267">
        <v>1</v>
      </c>
      <c r="E112" s="273">
        <v>4</v>
      </c>
      <c r="F112" s="319">
        <f t="shared" si="41"/>
        <v>0</v>
      </c>
      <c r="G112" s="263">
        <f t="shared" si="42"/>
        <v>0</v>
      </c>
      <c r="H112" s="319">
        <f t="shared" si="43"/>
        <v>0</v>
      </c>
      <c r="I112" s="263">
        <f t="shared" si="44"/>
        <v>0</v>
      </c>
      <c r="J112" s="325">
        <f t="shared" si="45"/>
        <v>0</v>
      </c>
      <c r="K112" s="269">
        <f t="shared" si="46"/>
        <v>0</v>
      </c>
      <c r="L112" s="64"/>
      <c r="M112" s="335"/>
      <c r="N112" s="336"/>
      <c r="O112" s="64"/>
      <c r="P112" s="341"/>
      <c r="Q112" s="342"/>
    </row>
    <row r="113" spans="1:17" ht="12">
      <c r="A113" s="171">
        <f t="shared" si="47"/>
        <v>95</v>
      </c>
      <c r="B113" s="204" t="s">
        <v>710</v>
      </c>
      <c r="C113" s="192" t="s">
        <v>22</v>
      </c>
      <c r="D113" s="267">
        <v>1</v>
      </c>
      <c r="E113" s="273">
        <v>5</v>
      </c>
      <c r="F113" s="319">
        <f t="shared" si="41"/>
        <v>0</v>
      </c>
      <c r="G113" s="263">
        <f t="shared" si="42"/>
        <v>0</v>
      </c>
      <c r="H113" s="319">
        <f t="shared" si="43"/>
        <v>0</v>
      </c>
      <c r="I113" s="263">
        <f t="shared" si="44"/>
        <v>0</v>
      </c>
      <c r="J113" s="325">
        <f t="shared" si="45"/>
        <v>0</v>
      </c>
      <c r="K113" s="269">
        <f t="shared" si="46"/>
        <v>0</v>
      </c>
      <c r="L113" s="64"/>
      <c r="M113" s="335"/>
      <c r="N113" s="336"/>
      <c r="O113" s="64"/>
      <c r="P113" s="341"/>
      <c r="Q113" s="342"/>
    </row>
    <row r="114" spans="1:17" ht="12">
      <c r="A114" s="171">
        <f t="shared" si="47"/>
        <v>96</v>
      </c>
      <c r="B114" s="204" t="s">
        <v>41</v>
      </c>
      <c r="C114" s="192" t="s">
        <v>22</v>
      </c>
      <c r="D114" s="267">
        <v>1</v>
      </c>
      <c r="E114" s="273">
        <v>5</v>
      </c>
      <c r="F114" s="319">
        <f t="shared" si="41"/>
        <v>0</v>
      </c>
      <c r="G114" s="263">
        <f t="shared" si="42"/>
        <v>0</v>
      </c>
      <c r="H114" s="319">
        <f t="shared" si="43"/>
        <v>0</v>
      </c>
      <c r="I114" s="263">
        <f t="shared" si="44"/>
        <v>0</v>
      </c>
      <c r="J114" s="325">
        <f t="shared" si="45"/>
        <v>0</v>
      </c>
      <c r="K114" s="269">
        <f t="shared" si="46"/>
        <v>0</v>
      </c>
      <c r="L114" s="64"/>
      <c r="M114" s="335"/>
      <c r="N114" s="336"/>
      <c r="O114" s="64"/>
      <c r="P114" s="341"/>
      <c r="Q114" s="342"/>
    </row>
    <row r="115" spans="1:17" ht="12">
      <c r="A115" s="171">
        <f t="shared" si="47"/>
        <v>97</v>
      </c>
      <c r="B115" s="205" t="s">
        <v>42</v>
      </c>
      <c r="C115" s="192" t="s">
        <v>22</v>
      </c>
      <c r="D115" s="267">
        <v>1</v>
      </c>
      <c r="E115" s="273">
        <v>5</v>
      </c>
      <c r="F115" s="319">
        <f t="shared" si="41"/>
        <v>0</v>
      </c>
      <c r="G115" s="263">
        <f t="shared" si="42"/>
        <v>0</v>
      </c>
      <c r="H115" s="319">
        <f t="shared" si="43"/>
        <v>0</v>
      </c>
      <c r="I115" s="263">
        <f t="shared" si="44"/>
        <v>0</v>
      </c>
      <c r="J115" s="325">
        <f t="shared" si="45"/>
        <v>0</v>
      </c>
      <c r="K115" s="269">
        <f t="shared" si="46"/>
        <v>0</v>
      </c>
      <c r="L115" s="64"/>
      <c r="M115" s="335"/>
      <c r="N115" s="336"/>
      <c r="O115" s="64"/>
      <c r="P115" s="341"/>
      <c r="Q115" s="342"/>
    </row>
    <row r="116" spans="1:17" s="190" customFormat="1">
      <c r="A116" s="194"/>
      <c r="B116" s="198" t="s">
        <v>47</v>
      </c>
      <c r="C116" s="198"/>
      <c r="D116" s="198"/>
      <c r="E116" s="270"/>
      <c r="F116" s="321"/>
      <c r="G116" s="270"/>
      <c r="H116" s="321"/>
      <c r="I116" s="270"/>
      <c r="J116" s="271"/>
      <c r="K116" s="270"/>
      <c r="L116" s="189"/>
      <c r="M116" s="333"/>
      <c r="N116" s="334"/>
      <c r="O116" s="189"/>
      <c r="P116" s="333"/>
      <c r="Q116" s="334"/>
    </row>
    <row r="117" spans="1:17" ht="12">
      <c r="A117" s="171">
        <f>A115+1</f>
        <v>98</v>
      </c>
      <c r="B117" s="203" t="s">
        <v>690</v>
      </c>
      <c r="C117" s="192" t="s">
        <v>37</v>
      </c>
      <c r="D117" s="267">
        <v>1</v>
      </c>
      <c r="E117" s="273">
        <v>1</v>
      </c>
      <c r="F117" s="319">
        <f t="shared" ref="F117:F128" si="48">M117/$J$4</f>
        <v>0</v>
      </c>
      <c r="G117" s="263">
        <f t="shared" ref="G117:G128" si="49">F117*E117</f>
        <v>0</v>
      </c>
      <c r="H117" s="319">
        <f t="shared" ref="H117:H128" si="50">N117/$J$4</f>
        <v>0</v>
      </c>
      <c r="I117" s="263">
        <f t="shared" ref="I117:I128" si="51">H117*E117</f>
        <v>0</v>
      </c>
      <c r="J117" s="325">
        <f t="shared" ref="J117:J128" si="52">G117+I117</f>
        <v>0</v>
      </c>
      <c r="K117" s="269">
        <f t="shared" ref="K117:K128" si="53">J117/E117</f>
        <v>0</v>
      </c>
      <c r="L117" s="64"/>
      <c r="M117" s="335"/>
      <c r="N117" s="336"/>
      <c r="O117" s="64"/>
      <c r="P117" s="341"/>
      <c r="Q117" s="342"/>
    </row>
    <row r="118" spans="1:17" ht="12">
      <c r="A118" s="171">
        <f>A117+1</f>
        <v>99</v>
      </c>
      <c r="B118" s="200" t="s">
        <v>722</v>
      </c>
      <c r="C118" s="192" t="s">
        <v>37</v>
      </c>
      <c r="D118" s="267">
        <v>1</v>
      </c>
      <c r="E118" s="273">
        <v>1</v>
      </c>
      <c r="F118" s="319">
        <f t="shared" si="48"/>
        <v>0</v>
      </c>
      <c r="G118" s="263">
        <f t="shared" si="49"/>
        <v>0</v>
      </c>
      <c r="H118" s="319">
        <f t="shared" si="50"/>
        <v>0</v>
      </c>
      <c r="I118" s="263">
        <f t="shared" si="51"/>
        <v>0</v>
      </c>
      <c r="J118" s="325">
        <f t="shared" si="52"/>
        <v>0</v>
      </c>
      <c r="K118" s="269">
        <f t="shared" si="53"/>
        <v>0</v>
      </c>
      <c r="L118" s="64"/>
      <c r="M118" s="335"/>
      <c r="N118" s="336"/>
      <c r="O118" s="64"/>
      <c r="P118" s="341"/>
      <c r="Q118" s="342"/>
    </row>
    <row r="119" spans="1:17" ht="12">
      <c r="A119" s="171">
        <f t="shared" ref="A119:A128" si="54">A118+1</f>
        <v>100</v>
      </c>
      <c r="B119" s="204" t="s">
        <v>723</v>
      </c>
      <c r="C119" s="192" t="s">
        <v>37</v>
      </c>
      <c r="D119" s="267">
        <v>1</v>
      </c>
      <c r="E119" s="273">
        <v>1</v>
      </c>
      <c r="F119" s="319">
        <f t="shared" si="48"/>
        <v>0</v>
      </c>
      <c r="G119" s="263">
        <f t="shared" si="49"/>
        <v>0</v>
      </c>
      <c r="H119" s="319">
        <f t="shared" si="50"/>
        <v>0</v>
      </c>
      <c r="I119" s="263">
        <f t="shared" si="51"/>
        <v>0</v>
      </c>
      <c r="J119" s="325">
        <f t="shared" si="52"/>
        <v>0</v>
      </c>
      <c r="K119" s="269">
        <f t="shared" si="53"/>
        <v>0</v>
      </c>
      <c r="L119" s="64"/>
      <c r="M119" s="335"/>
      <c r="N119" s="336"/>
      <c r="O119" s="64"/>
      <c r="P119" s="341"/>
      <c r="Q119" s="342"/>
    </row>
    <row r="120" spans="1:17" ht="12">
      <c r="A120" s="171">
        <f t="shared" si="54"/>
        <v>101</v>
      </c>
      <c r="B120" s="201" t="s">
        <v>724</v>
      </c>
      <c r="C120" s="192" t="s">
        <v>22</v>
      </c>
      <c r="D120" s="267">
        <v>1</v>
      </c>
      <c r="E120" s="273">
        <v>1</v>
      </c>
      <c r="F120" s="319">
        <f t="shared" si="48"/>
        <v>0</v>
      </c>
      <c r="G120" s="263">
        <f t="shared" si="49"/>
        <v>0</v>
      </c>
      <c r="H120" s="319">
        <f t="shared" si="50"/>
        <v>0</v>
      </c>
      <c r="I120" s="263">
        <f t="shared" si="51"/>
        <v>0</v>
      </c>
      <c r="J120" s="325">
        <f t="shared" si="52"/>
        <v>0</v>
      </c>
      <c r="K120" s="269">
        <f t="shared" si="53"/>
        <v>0</v>
      </c>
      <c r="L120" s="64"/>
      <c r="M120" s="335"/>
      <c r="N120" s="336"/>
      <c r="O120" s="64"/>
      <c r="P120" s="341"/>
      <c r="Q120" s="342"/>
    </row>
    <row r="121" spans="1:17" ht="12">
      <c r="A121" s="171">
        <f t="shared" si="54"/>
        <v>102</v>
      </c>
      <c r="B121" s="201" t="s">
        <v>725</v>
      </c>
      <c r="C121" s="192" t="s">
        <v>22</v>
      </c>
      <c r="D121" s="267">
        <v>1</v>
      </c>
      <c r="E121" s="273">
        <v>2</v>
      </c>
      <c r="F121" s="319">
        <f t="shared" si="48"/>
        <v>0</v>
      </c>
      <c r="G121" s="263">
        <f t="shared" si="49"/>
        <v>0</v>
      </c>
      <c r="H121" s="319">
        <f t="shared" si="50"/>
        <v>0</v>
      </c>
      <c r="I121" s="263">
        <f t="shared" si="51"/>
        <v>0</v>
      </c>
      <c r="J121" s="325">
        <f t="shared" si="52"/>
        <v>0</v>
      </c>
      <c r="K121" s="269">
        <f t="shared" si="53"/>
        <v>0</v>
      </c>
      <c r="L121" s="64"/>
      <c r="M121" s="335"/>
      <c r="N121" s="336"/>
      <c r="O121" s="64"/>
      <c r="P121" s="341"/>
      <c r="Q121" s="342"/>
    </row>
    <row r="122" spans="1:17" ht="12">
      <c r="A122" s="171">
        <f t="shared" si="54"/>
        <v>103</v>
      </c>
      <c r="B122" s="201" t="s">
        <v>695</v>
      </c>
      <c r="C122" s="192" t="s">
        <v>22</v>
      </c>
      <c r="D122" s="267">
        <v>1</v>
      </c>
      <c r="E122" s="273">
        <v>2</v>
      </c>
      <c r="F122" s="319">
        <f t="shared" si="48"/>
        <v>0</v>
      </c>
      <c r="G122" s="263">
        <f t="shared" si="49"/>
        <v>0</v>
      </c>
      <c r="H122" s="319">
        <f t="shared" si="50"/>
        <v>0</v>
      </c>
      <c r="I122" s="263">
        <f t="shared" si="51"/>
        <v>0</v>
      </c>
      <c r="J122" s="325">
        <f t="shared" si="52"/>
        <v>0</v>
      </c>
      <c r="K122" s="269">
        <f t="shared" si="53"/>
        <v>0</v>
      </c>
      <c r="L122" s="64"/>
      <c r="M122" s="335"/>
      <c r="N122" s="336"/>
      <c r="O122" s="64"/>
      <c r="P122" s="341"/>
      <c r="Q122" s="342"/>
    </row>
    <row r="123" spans="1:17" ht="12">
      <c r="A123" s="171">
        <f t="shared" si="54"/>
        <v>104</v>
      </c>
      <c r="B123" s="202" t="s">
        <v>726</v>
      </c>
      <c r="C123" s="192" t="s">
        <v>22</v>
      </c>
      <c r="D123" s="267">
        <v>1</v>
      </c>
      <c r="E123" s="276">
        <v>2</v>
      </c>
      <c r="F123" s="319">
        <f t="shared" si="48"/>
        <v>0</v>
      </c>
      <c r="G123" s="263">
        <f t="shared" si="49"/>
        <v>0</v>
      </c>
      <c r="H123" s="319">
        <f t="shared" si="50"/>
        <v>0</v>
      </c>
      <c r="I123" s="263">
        <f t="shared" si="51"/>
        <v>0</v>
      </c>
      <c r="J123" s="325">
        <f t="shared" si="52"/>
        <v>0</v>
      </c>
      <c r="K123" s="269">
        <f t="shared" si="53"/>
        <v>0</v>
      </c>
      <c r="L123" s="64"/>
      <c r="M123" s="335"/>
      <c r="N123" s="336"/>
      <c r="O123" s="64"/>
      <c r="P123" s="341"/>
      <c r="Q123" s="342"/>
    </row>
    <row r="124" spans="1:17" ht="12">
      <c r="A124" s="171">
        <f t="shared" si="54"/>
        <v>105</v>
      </c>
      <c r="B124" s="202" t="s">
        <v>727</v>
      </c>
      <c r="C124" s="192" t="s">
        <v>37</v>
      </c>
      <c r="D124" s="267">
        <v>1</v>
      </c>
      <c r="E124" s="276">
        <v>2</v>
      </c>
      <c r="F124" s="319">
        <f t="shared" si="48"/>
        <v>0</v>
      </c>
      <c r="G124" s="263">
        <f t="shared" si="49"/>
        <v>0</v>
      </c>
      <c r="H124" s="319">
        <f t="shared" si="50"/>
        <v>0</v>
      </c>
      <c r="I124" s="263">
        <f t="shared" si="51"/>
        <v>0</v>
      </c>
      <c r="J124" s="325">
        <f t="shared" si="52"/>
        <v>0</v>
      </c>
      <c r="K124" s="269">
        <f t="shared" si="53"/>
        <v>0</v>
      </c>
      <c r="L124" s="64"/>
      <c r="M124" s="335"/>
      <c r="N124" s="336"/>
      <c r="O124" s="64"/>
      <c r="P124" s="341"/>
      <c r="Q124" s="342"/>
    </row>
    <row r="125" spans="1:17" ht="12">
      <c r="A125" s="171">
        <f t="shared" si="54"/>
        <v>106</v>
      </c>
      <c r="B125" s="201" t="s">
        <v>697</v>
      </c>
      <c r="C125" s="192" t="s">
        <v>22</v>
      </c>
      <c r="D125" s="267">
        <v>1</v>
      </c>
      <c r="E125" s="274">
        <v>1</v>
      </c>
      <c r="F125" s="319">
        <f t="shared" si="48"/>
        <v>0</v>
      </c>
      <c r="G125" s="263">
        <f t="shared" si="49"/>
        <v>0</v>
      </c>
      <c r="H125" s="319">
        <f t="shared" si="50"/>
        <v>0</v>
      </c>
      <c r="I125" s="263">
        <f t="shared" si="51"/>
        <v>0</v>
      </c>
      <c r="J125" s="325">
        <f t="shared" si="52"/>
        <v>0</v>
      </c>
      <c r="K125" s="269">
        <f t="shared" si="53"/>
        <v>0</v>
      </c>
      <c r="L125" s="64"/>
      <c r="M125" s="335"/>
      <c r="N125" s="336"/>
      <c r="O125" s="64"/>
      <c r="P125" s="341"/>
      <c r="Q125" s="342"/>
    </row>
    <row r="126" spans="1:17" ht="12">
      <c r="A126" s="171">
        <f t="shared" si="54"/>
        <v>107</v>
      </c>
      <c r="B126" s="201" t="s">
        <v>698</v>
      </c>
      <c r="C126" s="192" t="s">
        <v>22</v>
      </c>
      <c r="D126" s="267">
        <v>1</v>
      </c>
      <c r="E126" s="274">
        <v>3</v>
      </c>
      <c r="F126" s="319">
        <f t="shared" si="48"/>
        <v>0</v>
      </c>
      <c r="G126" s="263">
        <f t="shared" si="49"/>
        <v>0</v>
      </c>
      <c r="H126" s="319">
        <f t="shared" si="50"/>
        <v>0</v>
      </c>
      <c r="I126" s="263">
        <f t="shared" si="51"/>
        <v>0</v>
      </c>
      <c r="J126" s="325">
        <f t="shared" si="52"/>
        <v>0</v>
      </c>
      <c r="K126" s="269">
        <f t="shared" si="53"/>
        <v>0</v>
      </c>
      <c r="L126" s="64"/>
      <c r="M126" s="335"/>
      <c r="N126" s="336"/>
      <c r="O126" s="64"/>
      <c r="P126" s="341"/>
      <c r="Q126" s="342"/>
    </row>
    <row r="127" spans="1:17" ht="12">
      <c r="A127" s="171">
        <f t="shared" si="54"/>
        <v>108</v>
      </c>
      <c r="B127" s="202" t="s">
        <v>43</v>
      </c>
      <c r="C127" s="192" t="s">
        <v>22</v>
      </c>
      <c r="D127" s="267">
        <v>1</v>
      </c>
      <c r="E127" s="273">
        <v>3</v>
      </c>
      <c r="F127" s="319">
        <f t="shared" si="48"/>
        <v>0</v>
      </c>
      <c r="G127" s="263">
        <f t="shared" si="49"/>
        <v>0</v>
      </c>
      <c r="H127" s="319">
        <f t="shared" si="50"/>
        <v>0</v>
      </c>
      <c r="I127" s="263">
        <f t="shared" si="51"/>
        <v>0</v>
      </c>
      <c r="J127" s="325">
        <f t="shared" si="52"/>
        <v>0</v>
      </c>
      <c r="K127" s="269">
        <f t="shared" si="53"/>
        <v>0</v>
      </c>
      <c r="L127" s="64"/>
      <c r="M127" s="335"/>
      <c r="N127" s="336"/>
      <c r="O127" s="64"/>
      <c r="P127" s="341"/>
      <c r="Q127" s="342"/>
    </row>
    <row r="128" spans="1:17" ht="12">
      <c r="A128" s="171">
        <f t="shared" si="54"/>
        <v>109</v>
      </c>
      <c r="B128" s="202" t="s">
        <v>699</v>
      </c>
      <c r="C128" s="192" t="s">
        <v>22</v>
      </c>
      <c r="D128" s="267">
        <v>1</v>
      </c>
      <c r="E128" s="273">
        <v>1</v>
      </c>
      <c r="F128" s="319">
        <f t="shared" si="48"/>
        <v>0</v>
      </c>
      <c r="G128" s="263">
        <f t="shared" si="49"/>
        <v>0</v>
      </c>
      <c r="H128" s="319">
        <f t="shared" si="50"/>
        <v>0</v>
      </c>
      <c r="I128" s="263">
        <f t="shared" si="51"/>
        <v>0</v>
      </c>
      <c r="J128" s="325">
        <f t="shared" si="52"/>
        <v>0</v>
      </c>
      <c r="K128" s="269">
        <f t="shared" si="53"/>
        <v>0</v>
      </c>
      <c r="L128" s="64"/>
      <c r="M128" s="335"/>
      <c r="N128" s="336"/>
      <c r="O128" s="64"/>
      <c r="P128" s="341"/>
      <c r="Q128" s="342"/>
    </row>
    <row r="129" spans="1:17" s="190" customFormat="1">
      <c r="A129" s="194"/>
      <c r="B129" s="198" t="s">
        <v>48</v>
      </c>
      <c r="C129" s="198"/>
      <c r="D129" s="198"/>
      <c r="E129" s="270"/>
      <c r="F129" s="321"/>
      <c r="G129" s="270"/>
      <c r="H129" s="321"/>
      <c r="I129" s="270"/>
      <c r="J129" s="271"/>
      <c r="K129" s="270"/>
      <c r="L129" s="189"/>
      <c r="M129" s="333"/>
      <c r="N129" s="334"/>
      <c r="O129" s="189"/>
      <c r="P129" s="333"/>
      <c r="Q129" s="334"/>
    </row>
    <row r="130" spans="1:17" ht="12">
      <c r="A130" s="171">
        <f>A128+1</f>
        <v>110</v>
      </c>
      <c r="B130" s="206" t="s">
        <v>728</v>
      </c>
      <c r="C130" s="192" t="s">
        <v>37</v>
      </c>
      <c r="D130" s="267">
        <v>1</v>
      </c>
      <c r="E130" s="277">
        <v>4</v>
      </c>
      <c r="F130" s="319">
        <f t="shared" ref="F130:F150" si="55">M130/$J$4</f>
        <v>0</v>
      </c>
      <c r="G130" s="263">
        <f t="shared" ref="G130:G150" si="56">F130*E130</f>
        <v>0</v>
      </c>
      <c r="H130" s="319">
        <f t="shared" ref="H130:H150" si="57">N130/$J$4</f>
        <v>0</v>
      </c>
      <c r="I130" s="263">
        <f t="shared" ref="I130:I150" si="58">H130*E130</f>
        <v>0</v>
      </c>
      <c r="J130" s="325">
        <f t="shared" ref="J130:J150" si="59">G130+I130</f>
        <v>0</v>
      </c>
      <c r="K130" s="269">
        <f t="shared" ref="K130:K150" si="60">J130/E130</f>
        <v>0</v>
      </c>
      <c r="L130" s="64"/>
      <c r="M130" s="335"/>
      <c r="N130" s="336"/>
      <c r="O130" s="64"/>
      <c r="P130" s="341"/>
      <c r="Q130" s="342"/>
    </row>
    <row r="131" spans="1:17" ht="12">
      <c r="A131" s="171">
        <f>A130+1</f>
        <v>111</v>
      </c>
      <c r="B131" s="200" t="s">
        <v>691</v>
      </c>
      <c r="C131" s="192" t="s">
        <v>37</v>
      </c>
      <c r="D131" s="267">
        <v>1</v>
      </c>
      <c r="E131" s="273">
        <v>1</v>
      </c>
      <c r="F131" s="319">
        <f t="shared" si="55"/>
        <v>0</v>
      </c>
      <c r="G131" s="263">
        <f t="shared" si="56"/>
        <v>0</v>
      </c>
      <c r="H131" s="319">
        <f t="shared" si="57"/>
        <v>0</v>
      </c>
      <c r="I131" s="263">
        <f t="shared" si="58"/>
        <v>0</v>
      </c>
      <c r="J131" s="325">
        <f t="shared" si="59"/>
        <v>0</v>
      </c>
      <c r="K131" s="269">
        <f t="shared" si="60"/>
        <v>0</v>
      </c>
      <c r="L131" s="64"/>
      <c r="M131" s="335"/>
      <c r="N131" s="336"/>
      <c r="O131" s="64"/>
      <c r="P131" s="341"/>
      <c r="Q131" s="342"/>
    </row>
    <row r="132" spans="1:17" ht="12">
      <c r="A132" s="171">
        <f t="shared" ref="A132:A150" si="61">A131+1</f>
        <v>112</v>
      </c>
      <c r="B132" s="204" t="s">
        <v>700</v>
      </c>
      <c r="C132" s="192" t="s">
        <v>37</v>
      </c>
      <c r="D132" s="267">
        <v>1</v>
      </c>
      <c r="E132" s="273">
        <v>1</v>
      </c>
      <c r="F132" s="319">
        <f t="shared" si="55"/>
        <v>0</v>
      </c>
      <c r="G132" s="263">
        <f t="shared" si="56"/>
        <v>0</v>
      </c>
      <c r="H132" s="319">
        <f t="shared" si="57"/>
        <v>0</v>
      </c>
      <c r="I132" s="263">
        <f t="shared" si="58"/>
        <v>0</v>
      </c>
      <c r="J132" s="325">
        <f t="shared" si="59"/>
        <v>0</v>
      </c>
      <c r="K132" s="269">
        <f t="shared" si="60"/>
        <v>0</v>
      </c>
      <c r="L132" s="64"/>
      <c r="M132" s="335"/>
      <c r="N132" s="336"/>
      <c r="O132" s="64"/>
      <c r="P132" s="341"/>
      <c r="Q132" s="342"/>
    </row>
    <row r="133" spans="1:17" ht="12">
      <c r="A133" s="171">
        <f t="shared" si="61"/>
        <v>113</v>
      </c>
      <c r="B133" s="201" t="s">
        <v>692</v>
      </c>
      <c r="C133" s="192" t="s">
        <v>22</v>
      </c>
      <c r="D133" s="267">
        <v>1</v>
      </c>
      <c r="E133" s="273">
        <v>1</v>
      </c>
      <c r="F133" s="319">
        <f t="shared" si="55"/>
        <v>0</v>
      </c>
      <c r="G133" s="263">
        <f t="shared" si="56"/>
        <v>0</v>
      </c>
      <c r="H133" s="319">
        <f t="shared" si="57"/>
        <v>0</v>
      </c>
      <c r="I133" s="263">
        <f t="shared" si="58"/>
        <v>0</v>
      </c>
      <c r="J133" s="325">
        <f t="shared" si="59"/>
        <v>0</v>
      </c>
      <c r="K133" s="269">
        <f t="shared" si="60"/>
        <v>0</v>
      </c>
      <c r="L133" s="64"/>
      <c r="M133" s="335"/>
      <c r="N133" s="336"/>
      <c r="O133" s="64"/>
      <c r="P133" s="341"/>
      <c r="Q133" s="342"/>
    </row>
    <row r="134" spans="1:17" ht="12">
      <c r="A134" s="171">
        <f t="shared" si="61"/>
        <v>114</v>
      </c>
      <c r="B134" s="201" t="s">
        <v>729</v>
      </c>
      <c r="C134" s="192" t="s">
        <v>22</v>
      </c>
      <c r="D134" s="267">
        <v>1</v>
      </c>
      <c r="E134" s="273">
        <v>2</v>
      </c>
      <c r="F134" s="319">
        <f t="shared" si="55"/>
        <v>0</v>
      </c>
      <c r="G134" s="263">
        <f t="shared" si="56"/>
        <v>0</v>
      </c>
      <c r="H134" s="319">
        <f t="shared" si="57"/>
        <v>0</v>
      </c>
      <c r="I134" s="263">
        <f t="shared" si="58"/>
        <v>0</v>
      </c>
      <c r="J134" s="325">
        <f t="shared" si="59"/>
        <v>0</v>
      </c>
      <c r="K134" s="269">
        <f t="shared" si="60"/>
        <v>0</v>
      </c>
      <c r="L134" s="64"/>
      <c r="M134" s="335"/>
      <c r="N134" s="336"/>
      <c r="O134" s="64"/>
      <c r="P134" s="341"/>
      <c r="Q134" s="342"/>
    </row>
    <row r="135" spans="1:17" ht="12">
      <c r="A135" s="171">
        <f t="shared" si="61"/>
        <v>115</v>
      </c>
      <c r="B135" s="201" t="s">
        <v>730</v>
      </c>
      <c r="C135" s="192" t="s">
        <v>22</v>
      </c>
      <c r="D135" s="267">
        <v>1</v>
      </c>
      <c r="E135" s="273">
        <v>1</v>
      </c>
      <c r="F135" s="319">
        <f t="shared" si="55"/>
        <v>0</v>
      </c>
      <c r="G135" s="263">
        <f t="shared" si="56"/>
        <v>0</v>
      </c>
      <c r="H135" s="319">
        <f t="shared" si="57"/>
        <v>0</v>
      </c>
      <c r="I135" s="263">
        <f t="shared" si="58"/>
        <v>0</v>
      </c>
      <c r="J135" s="325">
        <f t="shared" si="59"/>
        <v>0</v>
      </c>
      <c r="K135" s="269">
        <f t="shared" si="60"/>
        <v>0</v>
      </c>
      <c r="L135" s="64"/>
      <c r="M135" s="335"/>
      <c r="N135" s="336"/>
      <c r="O135" s="64"/>
      <c r="P135" s="341"/>
      <c r="Q135" s="342"/>
    </row>
    <row r="136" spans="1:17" ht="12">
      <c r="A136" s="171">
        <f t="shared" si="61"/>
        <v>116</v>
      </c>
      <c r="B136" s="201" t="s">
        <v>731</v>
      </c>
      <c r="C136" s="192" t="s">
        <v>22</v>
      </c>
      <c r="D136" s="267">
        <v>1</v>
      </c>
      <c r="E136" s="273">
        <v>1</v>
      </c>
      <c r="F136" s="319">
        <f t="shared" si="55"/>
        <v>0</v>
      </c>
      <c r="G136" s="263">
        <f t="shared" si="56"/>
        <v>0</v>
      </c>
      <c r="H136" s="319">
        <f t="shared" si="57"/>
        <v>0</v>
      </c>
      <c r="I136" s="263">
        <f t="shared" si="58"/>
        <v>0</v>
      </c>
      <c r="J136" s="325">
        <f t="shared" si="59"/>
        <v>0</v>
      </c>
      <c r="K136" s="269">
        <f t="shared" si="60"/>
        <v>0</v>
      </c>
      <c r="L136" s="64"/>
      <c r="M136" s="335"/>
      <c r="N136" s="336"/>
      <c r="O136" s="64"/>
      <c r="P136" s="341"/>
      <c r="Q136" s="342"/>
    </row>
    <row r="137" spans="1:17" ht="12">
      <c r="A137" s="171">
        <f t="shared" si="61"/>
        <v>117</v>
      </c>
      <c r="B137" s="201" t="s">
        <v>695</v>
      </c>
      <c r="C137" s="192" t="s">
        <v>22</v>
      </c>
      <c r="D137" s="267">
        <v>1</v>
      </c>
      <c r="E137" s="273">
        <v>1</v>
      </c>
      <c r="F137" s="319">
        <f t="shared" si="55"/>
        <v>0</v>
      </c>
      <c r="G137" s="263">
        <f t="shared" si="56"/>
        <v>0</v>
      </c>
      <c r="H137" s="319">
        <f t="shared" si="57"/>
        <v>0</v>
      </c>
      <c r="I137" s="263">
        <f t="shared" si="58"/>
        <v>0</v>
      </c>
      <c r="J137" s="325">
        <f t="shared" si="59"/>
        <v>0</v>
      </c>
      <c r="K137" s="269">
        <f t="shared" si="60"/>
        <v>0</v>
      </c>
      <c r="L137" s="64"/>
      <c r="M137" s="335"/>
      <c r="N137" s="336"/>
      <c r="O137" s="64"/>
      <c r="P137" s="341"/>
      <c r="Q137" s="342"/>
    </row>
    <row r="138" spans="1:17" ht="12">
      <c r="A138" s="171">
        <f t="shared" si="61"/>
        <v>118</v>
      </c>
      <c r="B138" s="201" t="s">
        <v>732</v>
      </c>
      <c r="C138" s="192" t="s">
        <v>22</v>
      </c>
      <c r="D138" s="267">
        <v>1</v>
      </c>
      <c r="E138" s="273">
        <v>2</v>
      </c>
      <c r="F138" s="319">
        <f t="shared" si="55"/>
        <v>0</v>
      </c>
      <c r="G138" s="263">
        <f t="shared" si="56"/>
        <v>0</v>
      </c>
      <c r="H138" s="319">
        <f t="shared" si="57"/>
        <v>0</v>
      </c>
      <c r="I138" s="263">
        <f t="shared" si="58"/>
        <v>0</v>
      </c>
      <c r="J138" s="325">
        <f t="shared" si="59"/>
        <v>0</v>
      </c>
      <c r="K138" s="269">
        <f t="shared" si="60"/>
        <v>0</v>
      </c>
      <c r="L138" s="64"/>
      <c r="M138" s="335"/>
      <c r="N138" s="336"/>
      <c r="O138" s="64"/>
      <c r="P138" s="341"/>
      <c r="Q138" s="342"/>
    </row>
    <row r="139" spans="1:17" ht="12">
      <c r="A139" s="171">
        <f t="shared" si="61"/>
        <v>119</v>
      </c>
      <c r="B139" s="201" t="s">
        <v>696</v>
      </c>
      <c r="C139" s="192" t="s">
        <v>22</v>
      </c>
      <c r="D139" s="267">
        <v>1</v>
      </c>
      <c r="E139" s="273">
        <v>2</v>
      </c>
      <c r="F139" s="319">
        <f t="shared" si="55"/>
        <v>0</v>
      </c>
      <c r="G139" s="263">
        <f t="shared" si="56"/>
        <v>0</v>
      </c>
      <c r="H139" s="319">
        <f t="shared" si="57"/>
        <v>0</v>
      </c>
      <c r="I139" s="263">
        <f t="shared" si="58"/>
        <v>0</v>
      </c>
      <c r="J139" s="325">
        <f t="shared" si="59"/>
        <v>0</v>
      </c>
      <c r="K139" s="269">
        <f t="shared" si="60"/>
        <v>0</v>
      </c>
      <c r="L139" s="64"/>
      <c r="M139" s="335"/>
      <c r="N139" s="336"/>
      <c r="O139" s="64"/>
      <c r="P139" s="341"/>
      <c r="Q139" s="342"/>
    </row>
    <row r="140" spans="1:17" ht="12">
      <c r="A140" s="171">
        <f t="shared" si="61"/>
        <v>120</v>
      </c>
      <c r="B140" s="201" t="s">
        <v>733</v>
      </c>
      <c r="C140" s="192" t="s">
        <v>22</v>
      </c>
      <c r="D140" s="267">
        <v>1</v>
      </c>
      <c r="E140" s="273">
        <v>4</v>
      </c>
      <c r="F140" s="319">
        <f t="shared" si="55"/>
        <v>0</v>
      </c>
      <c r="G140" s="263">
        <f t="shared" si="56"/>
        <v>0</v>
      </c>
      <c r="H140" s="319">
        <f t="shared" si="57"/>
        <v>0</v>
      </c>
      <c r="I140" s="263">
        <f t="shared" si="58"/>
        <v>0</v>
      </c>
      <c r="J140" s="325">
        <f t="shared" si="59"/>
        <v>0</v>
      </c>
      <c r="K140" s="269">
        <f t="shared" si="60"/>
        <v>0</v>
      </c>
      <c r="L140" s="64"/>
      <c r="M140" s="335"/>
      <c r="N140" s="336"/>
      <c r="O140" s="64"/>
      <c r="P140" s="341"/>
      <c r="Q140" s="342"/>
    </row>
    <row r="141" spans="1:17" ht="12">
      <c r="A141" s="171">
        <f t="shared" si="61"/>
        <v>121</v>
      </c>
      <c r="B141" s="201" t="s">
        <v>714</v>
      </c>
      <c r="C141" s="192" t="s">
        <v>22</v>
      </c>
      <c r="D141" s="267">
        <v>1</v>
      </c>
      <c r="E141" s="273">
        <v>3</v>
      </c>
      <c r="F141" s="319">
        <f t="shared" si="55"/>
        <v>0</v>
      </c>
      <c r="G141" s="263">
        <f t="shared" si="56"/>
        <v>0</v>
      </c>
      <c r="H141" s="319">
        <f t="shared" si="57"/>
        <v>0</v>
      </c>
      <c r="I141" s="263">
        <f t="shared" si="58"/>
        <v>0</v>
      </c>
      <c r="J141" s="325">
        <f t="shared" si="59"/>
        <v>0</v>
      </c>
      <c r="K141" s="269">
        <f t="shared" si="60"/>
        <v>0</v>
      </c>
      <c r="L141" s="64"/>
      <c r="M141" s="335"/>
      <c r="N141" s="336"/>
      <c r="O141" s="64"/>
      <c r="P141" s="341"/>
      <c r="Q141" s="342"/>
    </row>
    <row r="142" spans="1:17" ht="12">
      <c r="A142" s="171">
        <f t="shared" si="61"/>
        <v>122</v>
      </c>
      <c r="B142" s="201" t="s">
        <v>715</v>
      </c>
      <c r="C142" s="192" t="s">
        <v>22</v>
      </c>
      <c r="D142" s="267">
        <v>1</v>
      </c>
      <c r="E142" s="273">
        <v>8</v>
      </c>
      <c r="F142" s="319">
        <f t="shared" si="55"/>
        <v>0</v>
      </c>
      <c r="G142" s="263">
        <f t="shared" si="56"/>
        <v>0</v>
      </c>
      <c r="H142" s="319">
        <f t="shared" si="57"/>
        <v>0</v>
      </c>
      <c r="I142" s="263">
        <f t="shared" si="58"/>
        <v>0</v>
      </c>
      <c r="J142" s="325">
        <f t="shared" si="59"/>
        <v>0</v>
      </c>
      <c r="K142" s="269">
        <f t="shared" si="60"/>
        <v>0</v>
      </c>
      <c r="L142" s="64"/>
      <c r="M142" s="335"/>
      <c r="N142" s="336"/>
      <c r="O142" s="64"/>
      <c r="P142" s="341"/>
      <c r="Q142" s="342"/>
    </row>
    <row r="143" spans="1:17" ht="12">
      <c r="A143" s="171">
        <f t="shared" si="61"/>
        <v>123</v>
      </c>
      <c r="B143" s="202" t="s">
        <v>734</v>
      </c>
      <c r="C143" s="192" t="s">
        <v>22</v>
      </c>
      <c r="D143" s="267">
        <v>1</v>
      </c>
      <c r="E143" s="276">
        <v>9</v>
      </c>
      <c r="F143" s="319">
        <f t="shared" si="55"/>
        <v>0</v>
      </c>
      <c r="G143" s="263">
        <f t="shared" si="56"/>
        <v>0</v>
      </c>
      <c r="H143" s="319">
        <f t="shared" si="57"/>
        <v>0</v>
      </c>
      <c r="I143" s="263">
        <f t="shared" si="58"/>
        <v>0</v>
      </c>
      <c r="J143" s="325">
        <f t="shared" si="59"/>
        <v>0</v>
      </c>
      <c r="K143" s="269">
        <f t="shared" si="60"/>
        <v>0</v>
      </c>
      <c r="L143" s="64"/>
      <c r="M143" s="335"/>
      <c r="N143" s="336"/>
      <c r="O143" s="64"/>
      <c r="P143" s="341"/>
      <c r="Q143" s="342"/>
    </row>
    <row r="144" spans="1:17" ht="12">
      <c r="A144" s="171">
        <f t="shared" si="61"/>
        <v>124</v>
      </c>
      <c r="B144" s="202" t="s">
        <v>726</v>
      </c>
      <c r="C144" s="192" t="s">
        <v>22</v>
      </c>
      <c r="D144" s="267">
        <v>1</v>
      </c>
      <c r="E144" s="276">
        <v>3</v>
      </c>
      <c r="F144" s="319">
        <f t="shared" si="55"/>
        <v>0</v>
      </c>
      <c r="G144" s="263">
        <f t="shared" si="56"/>
        <v>0</v>
      </c>
      <c r="H144" s="319">
        <f t="shared" si="57"/>
        <v>0</v>
      </c>
      <c r="I144" s="263">
        <f t="shared" si="58"/>
        <v>0</v>
      </c>
      <c r="J144" s="325">
        <f t="shared" si="59"/>
        <v>0</v>
      </c>
      <c r="K144" s="269">
        <f t="shared" si="60"/>
        <v>0</v>
      </c>
      <c r="L144" s="64"/>
      <c r="M144" s="335"/>
      <c r="N144" s="336"/>
      <c r="O144" s="64"/>
      <c r="P144" s="341"/>
      <c r="Q144" s="342"/>
    </row>
    <row r="145" spans="1:17" ht="12">
      <c r="A145" s="171">
        <f t="shared" si="61"/>
        <v>125</v>
      </c>
      <c r="B145" s="202" t="s">
        <v>735</v>
      </c>
      <c r="C145" s="192" t="s">
        <v>37</v>
      </c>
      <c r="D145" s="267">
        <v>1</v>
      </c>
      <c r="E145" s="276">
        <v>2</v>
      </c>
      <c r="F145" s="319">
        <f t="shared" si="55"/>
        <v>0</v>
      </c>
      <c r="G145" s="263">
        <f t="shared" si="56"/>
        <v>0</v>
      </c>
      <c r="H145" s="319">
        <f t="shared" si="57"/>
        <v>0</v>
      </c>
      <c r="I145" s="263">
        <f t="shared" si="58"/>
        <v>0</v>
      </c>
      <c r="J145" s="325">
        <f t="shared" si="59"/>
        <v>0</v>
      </c>
      <c r="K145" s="269">
        <f t="shared" si="60"/>
        <v>0</v>
      </c>
      <c r="L145" s="64"/>
      <c r="M145" s="335"/>
      <c r="N145" s="336"/>
      <c r="O145" s="64"/>
      <c r="P145" s="341"/>
      <c r="Q145" s="342"/>
    </row>
    <row r="146" spans="1:17" ht="12">
      <c r="A146" s="171">
        <f t="shared" si="61"/>
        <v>126</v>
      </c>
      <c r="B146" s="202" t="s">
        <v>736</v>
      </c>
      <c r="C146" s="192" t="s">
        <v>37</v>
      </c>
      <c r="D146" s="267">
        <v>1</v>
      </c>
      <c r="E146" s="276">
        <v>1</v>
      </c>
      <c r="F146" s="319">
        <f t="shared" si="55"/>
        <v>0</v>
      </c>
      <c r="G146" s="263">
        <f t="shared" si="56"/>
        <v>0</v>
      </c>
      <c r="H146" s="319">
        <f t="shared" si="57"/>
        <v>0</v>
      </c>
      <c r="I146" s="263">
        <f t="shared" si="58"/>
        <v>0</v>
      </c>
      <c r="J146" s="325">
        <f t="shared" si="59"/>
        <v>0</v>
      </c>
      <c r="K146" s="269">
        <f t="shared" si="60"/>
        <v>0</v>
      </c>
      <c r="L146" s="64"/>
      <c r="M146" s="335"/>
      <c r="N146" s="336"/>
      <c r="O146" s="64"/>
      <c r="P146" s="341"/>
      <c r="Q146" s="342"/>
    </row>
    <row r="147" spans="1:17" ht="12">
      <c r="A147" s="171">
        <f t="shared" si="61"/>
        <v>127</v>
      </c>
      <c r="B147" s="201" t="s">
        <v>697</v>
      </c>
      <c r="C147" s="192" t="s">
        <v>22</v>
      </c>
      <c r="D147" s="267">
        <v>1</v>
      </c>
      <c r="E147" s="274">
        <v>1</v>
      </c>
      <c r="F147" s="319">
        <f t="shared" si="55"/>
        <v>0</v>
      </c>
      <c r="G147" s="263">
        <f t="shared" si="56"/>
        <v>0</v>
      </c>
      <c r="H147" s="319">
        <f t="shared" si="57"/>
        <v>0</v>
      </c>
      <c r="I147" s="263">
        <f t="shared" si="58"/>
        <v>0</v>
      </c>
      <c r="J147" s="325">
        <f t="shared" si="59"/>
        <v>0</v>
      </c>
      <c r="K147" s="269">
        <f t="shared" si="60"/>
        <v>0</v>
      </c>
      <c r="L147" s="64"/>
      <c r="M147" s="335"/>
      <c r="N147" s="336"/>
      <c r="O147" s="64"/>
      <c r="P147" s="341"/>
      <c r="Q147" s="342"/>
    </row>
    <row r="148" spans="1:17" ht="12">
      <c r="A148" s="171">
        <f t="shared" si="61"/>
        <v>128</v>
      </c>
      <c r="B148" s="201" t="s">
        <v>698</v>
      </c>
      <c r="C148" s="192" t="s">
        <v>22</v>
      </c>
      <c r="D148" s="267">
        <v>1</v>
      </c>
      <c r="E148" s="274">
        <v>3</v>
      </c>
      <c r="F148" s="319">
        <f t="shared" si="55"/>
        <v>0</v>
      </c>
      <c r="G148" s="263">
        <f t="shared" si="56"/>
        <v>0</v>
      </c>
      <c r="H148" s="319">
        <f t="shared" si="57"/>
        <v>0</v>
      </c>
      <c r="I148" s="263">
        <f t="shared" si="58"/>
        <v>0</v>
      </c>
      <c r="J148" s="325">
        <f t="shared" si="59"/>
        <v>0</v>
      </c>
      <c r="K148" s="269">
        <f t="shared" si="60"/>
        <v>0</v>
      </c>
      <c r="L148" s="64"/>
      <c r="M148" s="335"/>
      <c r="N148" s="336"/>
      <c r="O148" s="64"/>
      <c r="P148" s="341"/>
      <c r="Q148" s="342"/>
    </row>
    <row r="149" spans="1:17" ht="12">
      <c r="A149" s="171">
        <f t="shared" si="61"/>
        <v>129</v>
      </c>
      <c r="B149" s="202" t="s">
        <v>43</v>
      </c>
      <c r="C149" s="192" t="s">
        <v>22</v>
      </c>
      <c r="D149" s="267">
        <v>1</v>
      </c>
      <c r="E149" s="273">
        <v>3</v>
      </c>
      <c r="F149" s="319">
        <f t="shared" si="55"/>
        <v>0</v>
      </c>
      <c r="G149" s="263">
        <f t="shared" si="56"/>
        <v>0</v>
      </c>
      <c r="H149" s="319">
        <f t="shared" si="57"/>
        <v>0</v>
      </c>
      <c r="I149" s="263">
        <f t="shared" si="58"/>
        <v>0</v>
      </c>
      <c r="J149" s="325">
        <f t="shared" si="59"/>
        <v>0</v>
      </c>
      <c r="K149" s="269">
        <f t="shared" si="60"/>
        <v>0</v>
      </c>
      <c r="L149" s="64"/>
      <c r="M149" s="335"/>
      <c r="N149" s="336"/>
      <c r="O149" s="64"/>
      <c r="P149" s="341"/>
      <c r="Q149" s="342"/>
    </row>
    <row r="150" spans="1:17" ht="12">
      <c r="A150" s="171">
        <f t="shared" si="61"/>
        <v>130</v>
      </c>
      <c r="B150" s="202" t="s">
        <v>699</v>
      </c>
      <c r="C150" s="192" t="s">
        <v>22</v>
      </c>
      <c r="D150" s="267">
        <v>1</v>
      </c>
      <c r="E150" s="273">
        <v>1</v>
      </c>
      <c r="F150" s="319">
        <f t="shared" si="55"/>
        <v>0</v>
      </c>
      <c r="G150" s="263">
        <f t="shared" si="56"/>
        <v>0</v>
      </c>
      <c r="H150" s="319">
        <f t="shared" si="57"/>
        <v>0</v>
      </c>
      <c r="I150" s="263">
        <f t="shared" si="58"/>
        <v>0</v>
      </c>
      <c r="J150" s="325">
        <f t="shared" si="59"/>
        <v>0</v>
      </c>
      <c r="K150" s="269">
        <f t="shared" si="60"/>
        <v>0</v>
      </c>
      <c r="L150" s="64"/>
      <c r="M150" s="335"/>
      <c r="N150" s="336"/>
      <c r="O150" s="64"/>
      <c r="P150" s="341"/>
      <c r="Q150" s="342"/>
    </row>
    <row r="151" spans="1:17" s="190" customFormat="1">
      <c r="A151" s="194"/>
      <c r="B151" s="198" t="s">
        <v>49</v>
      </c>
      <c r="C151" s="198"/>
      <c r="D151" s="198"/>
      <c r="E151" s="270"/>
      <c r="F151" s="321"/>
      <c r="G151" s="270"/>
      <c r="H151" s="321"/>
      <c r="I151" s="270"/>
      <c r="J151" s="271"/>
      <c r="K151" s="270"/>
      <c r="L151" s="189"/>
      <c r="M151" s="333"/>
      <c r="N151" s="334"/>
      <c r="O151" s="189"/>
      <c r="P151" s="333"/>
      <c r="Q151" s="334"/>
    </row>
    <row r="152" spans="1:17" ht="12">
      <c r="A152" s="171">
        <f>A150+1</f>
        <v>131</v>
      </c>
      <c r="B152" s="206" t="s">
        <v>728</v>
      </c>
      <c r="C152" s="192" t="s">
        <v>37</v>
      </c>
      <c r="D152" s="267">
        <v>1</v>
      </c>
      <c r="E152" s="277">
        <v>4</v>
      </c>
      <c r="F152" s="319">
        <f t="shared" ref="F152:F171" si="62">M152/$J$4</f>
        <v>0</v>
      </c>
      <c r="G152" s="263">
        <f t="shared" ref="G152:G171" si="63">F152*E152</f>
        <v>0</v>
      </c>
      <c r="H152" s="319">
        <f t="shared" ref="H152:H171" si="64">N152/$J$4</f>
        <v>0</v>
      </c>
      <c r="I152" s="263">
        <f t="shared" ref="I152:I171" si="65">H152*E152</f>
        <v>0</v>
      </c>
      <c r="J152" s="325">
        <f t="shared" ref="J152:J171" si="66">G152+I152</f>
        <v>0</v>
      </c>
      <c r="K152" s="269">
        <f t="shared" ref="K152:K171" si="67">J152/E152</f>
        <v>0</v>
      </c>
      <c r="L152" s="64"/>
      <c r="M152" s="335"/>
      <c r="N152" s="336"/>
      <c r="O152" s="64"/>
      <c r="P152" s="341"/>
      <c r="Q152" s="342"/>
    </row>
    <row r="153" spans="1:17" ht="12">
      <c r="A153" s="171">
        <f>A152+1</f>
        <v>132</v>
      </c>
      <c r="B153" s="200" t="s">
        <v>737</v>
      </c>
      <c r="C153" s="192" t="s">
        <v>37</v>
      </c>
      <c r="D153" s="267">
        <v>1</v>
      </c>
      <c r="E153" s="273">
        <v>1</v>
      </c>
      <c r="F153" s="319">
        <f t="shared" si="62"/>
        <v>0</v>
      </c>
      <c r="G153" s="263">
        <f t="shared" si="63"/>
        <v>0</v>
      </c>
      <c r="H153" s="319">
        <f t="shared" si="64"/>
        <v>0</v>
      </c>
      <c r="I153" s="263">
        <f t="shared" si="65"/>
        <v>0</v>
      </c>
      <c r="J153" s="325">
        <f t="shared" si="66"/>
        <v>0</v>
      </c>
      <c r="K153" s="269">
        <f t="shared" si="67"/>
        <v>0</v>
      </c>
      <c r="L153" s="64"/>
      <c r="M153" s="335"/>
      <c r="N153" s="336"/>
      <c r="O153" s="64"/>
      <c r="P153" s="341"/>
      <c r="Q153" s="342"/>
    </row>
    <row r="154" spans="1:17" ht="12">
      <c r="A154" s="171">
        <f t="shared" ref="A154:A171" si="68">A153+1</f>
        <v>133</v>
      </c>
      <c r="B154" s="204" t="s">
        <v>738</v>
      </c>
      <c r="C154" s="192" t="s">
        <v>37</v>
      </c>
      <c r="D154" s="267">
        <v>1</v>
      </c>
      <c r="E154" s="273">
        <v>1</v>
      </c>
      <c r="F154" s="319">
        <f t="shared" si="62"/>
        <v>0</v>
      </c>
      <c r="G154" s="263">
        <f t="shared" si="63"/>
        <v>0</v>
      </c>
      <c r="H154" s="319">
        <f t="shared" si="64"/>
        <v>0</v>
      </c>
      <c r="I154" s="263">
        <f t="shared" si="65"/>
        <v>0</v>
      </c>
      <c r="J154" s="325">
        <f t="shared" si="66"/>
        <v>0</v>
      </c>
      <c r="K154" s="269">
        <f t="shared" si="67"/>
        <v>0</v>
      </c>
      <c r="L154" s="64"/>
      <c r="M154" s="335"/>
      <c r="N154" s="336"/>
      <c r="O154" s="64"/>
      <c r="P154" s="341"/>
      <c r="Q154" s="342"/>
    </row>
    <row r="155" spans="1:17" ht="12">
      <c r="A155" s="171">
        <f t="shared" si="68"/>
        <v>134</v>
      </c>
      <c r="B155" s="201" t="s">
        <v>739</v>
      </c>
      <c r="C155" s="192" t="s">
        <v>22</v>
      </c>
      <c r="D155" s="267">
        <v>1</v>
      </c>
      <c r="E155" s="273">
        <v>1</v>
      </c>
      <c r="F155" s="319">
        <f t="shared" si="62"/>
        <v>0</v>
      </c>
      <c r="G155" s="263">
        <f t="shared" si="63"/>
        <v>0</v>
      </c>
      <c r="H155" s="319">
        <f t="shared" si="64"/>
        <v>0</v>
      </c>
      <c r="I155" s="263">
        <f t="shared" si="65"/>
        <v>0</v>
      </c>
      <c r="J155" s="325">
        <f t="shared" si="66"/>
        <v>0</v>
      </c>
      <c r="K155" s="269">
        <f t="shared" si="67"/>
        <v>0</v>
      </c>
      <c r="L155" s="64"/>
      <c r="M155" s="335"/>
      <c r="N155" s="336"/>
      <c r="O155" s="64"/>
      <c r="P155" s="341"/>
      <c r="Q155" s="342"/>
    </row>
    <row r="156" spans="1:17" ht="12">
      <c r="A156" s="171">
        <f t="shared" si="68"/>
        <v>135</v>
      </c>
      <c r="B156" s="201" t="s">
        <v>730</v>
      </c>
      <c r="C156" s="192" t="s">
        <v>22</v>
      </c>
      <c r="D156" s="267">
        <v>1</v>
      </c>
      <c r="E156" s="273">
        <v>1</v>
      </c>
      <c r="F156" s="319">
        <f t="shared" si="62"/>
        <v>0</v>
      </c>
      <c r="G156" s="263">
        <f t="shared" si="63"/>
        <v>0</v>
      </c>
      <c r="H156" s="319">
        <f t="shared" si="64"/>
        <v>0</v>
      </c>
      <c r="I156" s="263">
        <f t="shared" si="65"/>
        <v>0</v>
      </c>
      <c r="J156" s="325">
        <f t="shared" si="66"/>
        <v>0</v>
      </c>
      <c r="K156" s="269">
        <f t="shared" si="67"/>
        <v>0</v>
      </c>
      <c r="L156" s="64"/>
      <c r="M156" s="335"/>
      <c r="N156" s="336"/>
      <c r="O156" s="64"/>
      <c r="P156" s="341"/>
      <c r="Q156" s="342"/>
    </row>
    <row r="157" spans="1:17" ht="12">
      <c r="A157" s="171">
        <f t="shared" si="68"/>
        <v>136</v>
      </c>
      <c r="B157" s="201" t="s">
        <v>740</v>
      </c>
      <c r="C157" s="192" t="s">
        <v>22</v>
      </c>
      <c r="D157" s="267">
        <v>1</v>
      </c>
      <c r="E157" s="273">
        <v>3</v>
      </c>
      <c r="F157" s="319">
        <f t="shared" si="62"/>
        <v>0</v>
      </c>
      <c r="G157" s="263">
        <f t="shared" si="63"/>
        <v>0</v>
      </c>
      <c r="H157" s="319">
        <f t="shared" si="64"/>
        <v>0</v>
      </c>
      <c r="I157" s="263">
        <f t="shared" si="65"/>
        <v>0</v>
      </c>
      <c r="J157" s="325">
        <f t="shared" si="66"/>
        <v>0</v>
      </c>
      <c r="K157" s="269">
        <f t="shared" si="67"/>
        <v>0</v>
      </c>
      <c r="L157" s="64"/>
      <c r="M157" s="335"/>
      <c r="N157" s="336"/>
      <c r="O157" s="64"/>
      <c r="P157" s="341"/>
      <c r="Q157" s="342"/>
    </row>
    <row r="158" spans="1:17" ht="12">
      <c r="A158" s="171">
        <f t="shared" si="68"/>
        <v>137</v>
      </c>
      <c r="B158" s="201" t="s">
        <v>695</v>
      </c>
      <c r="C158" s="192" t="s">
        <v>22</v>
      </c>
      <c r="D158" s="267">
        <v>1</v>
      </c>
      <c r="E158" s="273">
        <v>3</v>
      </c>
      <c r="F158" s="319">
        <f t="shared" si="62"/>
        <v>0</v>
      </c>
      <c r="G158" s="263">
        <f t="shared" si="63"/>
        <v>0</v>
      </c>
      <c r="H158" s="319">
        <f t="shared" si="64"/>
        <v>0</v>
      </c>
      <c r="I158" s="263">
        <f t="shared" si="65"/>
        <v>0</v>
      </c>
      <c r="J158" s="325">
        <f t="shared" si="66"/>
        <v>0</v>
      </c>
      <c r="K158" s="269">
        <f t="shared" si="67"/>
        <v>0</v>
      </c>
      <c r="L158" s="64"/>
      <c r="M158" s="335"/>
      <c r="N158" s="336"/>
      <c r="O158" s="64"/>
      <c r="P158" s="341"/>
      <c r="Q158" s="342"/>
    </row>
    <row r="159" spans="1:17" ht="12">
      <c r="A159" s="171">
        <f t="shared" si="68"/>
        <v>138</v>
      </c>
      <c r="B159" s="201" t="s">
        <v>732</v>
      </c>
      <c r="C159" s="192" t="s">
        <v>22</v>
      </c>
      <c r="D159" s="267">
        <v>1</v>
      </c>
      <c r="E159" s="273">
        <v>4</v>
      </c>
      <c r="F159" s="319">
        <f t="shared" si="62"/>
        <v>0</v>
      </c>
      <c r="G159" s="263">
        <f t="shared" si="63"/>
        <v>0</v>
      </c>
      <c r="H159" s="319">
        <f t="shared" si="64"/>
        <v>0</v>
      </c>
      <c r="I159" s="263">
        <f t="shared" si="65"/>
        <v>0</v>
      </c>
      <c r="J159" s="325">
        <f t="shared" si="66"/>
        <v>0</v>
      </c>
      <c r="K159" s="269">
        <f t="shared" si="67"/>
        <v>0</v>
      </c>
      <c r="L159" s="64"/>
      <c r="M159" s="335"/>
      <c r="N159" s="336"/>
      <c r="O159" s="64"/>
      <c r="P159" s="341"/>
      <c r="Q159" s="342"/>
    </row>
    <row r="160" spans="1:17" ht="12">
      <c r="A160" s="171">
        <f t="shared" si="68"/>
        <v>139</v>
      </c>
      <c r="B160" s="201" t="s">
        <v>696</v>
      </c>
      <c r="C160" s="192" t="s">
        <v>22</v>
      </c>
      <c r="D160" s="267">
        <v>1</v>
      </c>
      <c r="E160" s="273">
        <v>4</v>
      </c>
      <c r="F160" s="319">
        <f t="shared" si="62"/>
        <v>0</v>
      </c>
      <c r="G160" s="263">
        <f t="shared" si="63"/>
        <v>0</v>
      </c>
      <c r="H160" s="319">
        <f t="shared" si="64"/>
        <v>0</v>
      </c>
      <c r="I160" s="263">
        <f t="shared" si="65"/>
        <v>0</v>
      </c>
      <c r="J160" s="325">
        <f t="shared" si="66"/>
        <v>0</v>
      </c>
      <c r="K160" s="269">
        <f t="shared" si="67"/>
        <v>0</v>
      </c>
      <c r="L160" s="64"/>
      <c r="M160" s="335"/>
      <c r="N160" s="336"/>
      <c r="O160" s="64"/>
      <c r="P160" s="341"/>
      <c r="Q160" s="342"/>
    </row>
    <row r="161" spans="1:17" ht="12">
      <c r="A161" s="171">
        <f t="shared" si="68"/>
        <v>140</v>
      </c>
      <c r="B161" s="201" t="s">
        <v>741</v>
      </c>
      <c r="C161" s="192" t="s">
        <v>22</v>
      </c>
      <c r="D161" s="267">
        <v>1</v>
      </c>
      <c r="E161" s="273">
        <v>7</v>
      </c>
      <c r="F161" s="319">
        <f t="shared" si="62"/>
        <v>0</v>
      </c>
      <c r="G161" s="263">
        <f t="shared" si="63"/>
        <v>0</v>
      </c>
      <c r="H161" s="319">
        <f t="shared" si="64"/>
        <v>0</v>
      </c>
      <c r="I161" s="263">
        <f t="shared" si="65"/>
        <v>0</v>
      </c>
      <c r="J161" s="325">
        <f t="shared" si="66"/>
        <v>0</v>
      </c>
      <c r="K161" s="269">
        <f t="shared" si="67"/>
        <v>0</v>
      </c>
      <c r="L161" s="64"/>
      <c r="M161" s="335"/>
      <c r="N161" s="336"/>
      <c r="O161" s="64"/>
      <c r="P161" s="341"/>
      <c r="Q161" s="342"/>
    </row>
    <row r="162" spans="1:17" ht="12">
      <c r="A162" s="171">
        <f t="shared" si="68"/>
        <v>141</v>
      </c>
      <c r="B162" s="201" t="s">
        <v>733</v>
      </c>
      <c r="C162" s="192" t="s">
        <v>22</v>
      </c>
      <c r="D162" s="267">
        <v>1</v>
      </c>
      <c r="E162" s="273">
        <v>2</v>
      </c>
      <c r="F162" s="319">
        <f t="shared" si="62"/>
        <v>0</v>
      </c>
      <c r="G162" s="263">
        <f t="shared" si="63"/>
        <v>0</v>
      </c>
      <c r="H162" s="319">
        <f t="shared" si="64"/>
        <v>0</v>
      </c>
      <c r="I162" s="263">
        <f t="shared" si="65"/>
        <v>0</v>
      </c>
      <c r="J162" s="325">
        <f t="shared" si="66"/>
        <v>0</v>
      </c>
      <c r="K162" s="269">
        <f t="shared" si="67"/>
        <v>0</v>
      </c>
      <c r="L162" s="64"/>
      <c r="M162" s="335"/>
      <c r="N162" s="336"/>
      <c r="O162" s="64"/>
      <c r="P162" s="341"/>
      <c r="Q162" s="342"/>
    </row>
    <row r="163" spans="1:17" ht="12">
      <c r="A163" s="171">
        <f t="shared" si="68"/>
        <v>142</v>
      </c>
      <c r="B163" s="201" t="s">
        <v>714</v>
      </c>
      <c r="C163" s="192" t="s">
        <v>22</v>
      </c>
      <c r="D163" s="267">
        <v>1</v>
      </c>
      <c r="E163" s="273">
        <v>1</v>
      </c>
      <c r="F163" s="319">
        <f t="shared" si="62"/>
        <v>0</v>
      </c>
      <c r="G163" s="263">
        <f t="shared" si="63"/>
        <v>0</v>
      </c>
      <c r="H163" s="319">
        <f t="shared" si="64"/>
        <v>0</v>
      </c>
      <c r="I163" s="263">
        <f t="shared" si="65"/>
        <v>0</v>
      </c>
      <c r="J163" s="325">
        <f t="shared" si="66"/>
        <v>0</v>
      </c>
      <c r="K163" s="269">
        <f t="shared" si="67"/>
        <v>0</v>
      </c>
      <c r="L163" s="64"/>
      <c r="M163" s="335"/>
      <c r="N163" s="336"/>
      <c r="O163" s="64"/>
      <c r="P163" s="341"/>
      <c r="Q163" s="342"/>
    </row>
    <row r="164" spans="1:17" ht="12">
      <c r="A164" s="171">
        <f t="shared" si="68"/>
        <v>143</v>
      </c>
      <c r="B164" s="201" t="s">
        <v>715</v>
      </c>
      <c r="C164" s="192" t="s">
        <v>22</v>
      </c>
      <c r="D164" s="267">
        <v>1</v>
      </c>
      <c r="E164" s="273">
        <v>21</v>
      </c>
      <c r="F164" s="319">
        <f t="shared" si="62"/>
        <v>0</v>
      </c>
      <c r="G164" s="263">
        <f t="shared" si="63"/>
        <v>0</v>
      </c>
      <c r="H164" s="319">
        <f t="shared" si="64"/>
        <v>0</v>
      </c>
      <c r="I164" s="263">
        <f t="shared" si="65"/>
        <v>0</v>
      </c>
      <c r="J164" s="325">
        <f t="shared" si="66"/>
        <v>0</v>
      </c>
      <c r="K164" s="269">
        <f t="shared" si="67"/>
        <v>0</v>
      </c>
      <c r="L164" s="64"/>
      <c r="M164" s="335"/>
      <c r="N164" s="336"/>
      <c r="O164" s="64"/>
      <c r="P164" s="341"/>
      <c r="Q164" s="342"/>
    </row>
    <row r="165" spans="1:17" ht="12">
      <c r="A165" s="171">
        <f t="shared" si="68"/>
        <v>144</v>
      </c>
      <c r="B165" s="202" t="s">
        <v>734</v>
      </c>
      <c r="C165" s="192" t="s">
        <v>22</v>
      </c>
      <c r="D165" s="267">
        <v>1</v>
      </c>
      <c r="E165" s="276">
        <v>22</v>
      </c>
      <c r="F165" s="319">
        <f t="shared" si="62"/>
        <v>0</v>
      </c>
      <c r="G165" s="263">
        <f t="shared" si="63"/>
        <v>0</v>
      </c>
      <c r="H165" s="319">
        <f t="shared" si="64"/>
        <v>0</v>
      </c>
      <c r="I165" s="263">
        <f t="shared" si="65"/>
        <v>0</v>
      </c>
      <c r="J165" s="325">
        <f t="shared" si="66"/>
        <v>0</v>
      </c>
      <c r="K165" s="269">
        <f t="shared" si="67"/>
        <v>0</v>
      </c>
      <c r="L165" s="64"/>
      <c r="M165" s="335"/>
      <c r="N165" s="336"/>
      <c r="O165" s="64"/>
      <c r="P165" s="341"/>
      <c r="Q165" s="342"/>
    </row>
    <row r="166" spans="1:17" ht="12">
      <c r="A166" s="171">
        <f t="shared" si="68"/>
        <v>145</v>
      </c>
      <c r="B166" s="202" t="s">
        <v>726</v>
      </c>
      <c r="C166" s="192" t="s">
        <v>22</v>
      </c>
      <c r="D166" s="267">
        <v>1</v>
      </c>
      <c r="E166" s="276">
        <v>1</v>
      </c>
      <c r="F166" s="319">
        <f t="shared" si="62"/>
        <v>0</v>
      </c>
      <c r="G166" s="263">
        <f t="shared" si="63"/>
        <v>0</v>
      </c>
      <c r="H166" s="319">
        <f t="shared" si="64"/>
        <v>0</v>
      </c>
      <c r="I166" s="263">
        <f t="shared" si="65"/>
        <v>0</v>
      </c>
      <c r="J166" s="325">
        <f t="shared" si="66"/>
        <v>0</v>
      </c>
      <c r="K166" s="269">
        <f t="shared" si="67"/>
        <v>0</v>
      </c>
      <c r="L166" s="64"/>
      <c r="M166" s="335"/>
      <c r="N166" s="336"/>
      <c r="O166" s="64"/>
      <c r="P166" s="341"/>
      <c r="Q166" s="342"/>
    </row>
    <row r="167" spans="1:17" ht="12">
      <c r="A167" s="171">
        <f t="shared" si="68"/>
        <v>146</v>
      </c>
      <c r="B167" s="202" t="s">
        <v>736</v>
      </c>
      <c r="C167" s="192" t="s">
        <v>37</v>
      </c>
      <c r="D167" s="267">
        <v>1</v>
      </c>
      <c r="E167" s="276">
        <v>1</v>
      </c>
      <c r="F167" s="319">
        <f t="shared" si="62"/>
        <v>0</v>
      </c>
      <c r="G167" s="263">
        <f t="shared" si="63"/>
        <v>0</v>
      </c>
      <c r="H167" s="319">
        <f t="shared" si="64"/>
        <v>0</v>
      </c>
      <c r="I167" s="263">
        <f t="shared" si="65"/>
        <v>0</v>
      </c>
      <c r="J167" s="325">
        <f t="shared" si="66"/>
        <v>0</v>
      </c>
      <c r="K167" s="269">
        <f t="shared" si="67"/>
        <v>0</v>
      </c>
      <c r="L167" s="64"/>
      <c r="M167" s="335"/>
      <c r="N167" s="336"/>
      <c r="O167" s="64"/>
      <c r="P167" s="341"/>
      <c r="Q167" s="342"/>
    </row>
    <row r="168" spans="1:17" ht="12">
      <c r="A168" s="171">
        <f t="shared" si="68"/>
        <v>147</v>
      </c>
      <c r="B168" s="201" t="s">
        <v>697</v>
      </c>
      <c r="C168" s="192" t="s">
        <v>22</v>
      </c>
      <c r="D168" s="267">
        <v>1</v>
      </c>
      <c r="E168" s="274">
        <v>1</v>
      </c>
      <c r="F168" s="319">
        <f t="shared" si="62"/>
        <v>0</v>
      </c>
      <c r="G168" s="263">
        <f t="shared" si="63"/>
        <v>0</v>
      </c>
      <c r="H168" s="319">
        <f t="shared" si="64"/>
        <v>0</v>
      </c>
      <c r="I168" s="263">
        <f t="shared" si="65"/>
        <v>0</v>
      </c>
      <c r="J168" s="325">
        <f t="shared" si="66"/>
        <v>0</v>
      </c>
      <c r="K168" s="269">
        <f t="shared" si="67"/>
        <v>0</v>
      </c>
      <c r="L168" s="64"/>
      <c r="M168" s="335"/>
      <c r="N168" s="336"/>
      <c r="O168" s="64"/>
      <c r="P168" s="341"/>
      <c r="Q168" s="342"/>
    </row>
    <row r="169" spans="1:17" ht="12">
      <c r="A169" s="171">
        <f t="shared" si="68"/>
        <v>148</v>
      </c>
      <c r="B169" s="201" t="s">
        <v>698</v>
      </c>
      <c r="C169" s="192" t="s">
        <v>22</v>
      </c>
      <c r="D169" s="267">
        <v>1</v>
      </c>
      <c r="E169" s="274">
        <v>3</v>
      </c>
      <c r="F169" s="319">
        <f t="shared" si="62"/>
        <v>0</v>
      </c>
      <c r="G169" s="263">
        <f t="shared" si="63"/>
        <v>0</v>
      </c>
      <c r="H169" s="319">
        <f t="shared" si="64"/>
        <v>0</v>
      </c>
      <c r="I169" s="263">
        <f t="shared" si="65"/>
        <v>0</v>
      </c>
      <c r="J169" s="325">
        <f t="shared" si="66"/>
        <v>0</v>
      </c>
      <c r="K169" s="269">
        <f t="shared" si="67"/>
        <v>0</v>
      </c>
      <c r="L169" s="64"/>
      <c r="M169" s="335"/>
      <c r="N169" s="336"/>
      <c r="O169" s="64"/>
      <c r="P169" s="341"/>
      <c r="Q169" s="342"/>
    </row>
    <row r="170" spans="1:17" ht="12">
      <c r="A170" s="171">
        <f t="shared" si="68"/>
        <v>149</v>
      </c>
      <c r="B170" s="202" t="s">
        <v>43</v>
      </c>
      <c r="C170" s="192" t="s">
        <v>22</v>
      </c>
      <c r="D170" s="267">
        <v>1</v>
      </c>
      <c r="E170" s="273">
        <v>3</v>
      </c>
      <c r="F170" s="319">
        <f t="shared" si="62"/>
        <v>0</v>
      </c>
      <c r="G170" s="263">
        <f t="shared" si="63"/>
        <v>0</v>
      </c>
      <c r="H170" s="319">
        <f t="shared" si="64"/>
        <v>0</v>
      </c>
      <c r="I170" s="263">
        <f t="shared" si="65"/>
        <v>0</v>
      </c>
      <c r="J170" s="325">
        <f t="shared" si="66"/>
        <v>0</v>
      </c>
      <c r="K170" s="269">
        <f t="shared" si="67"/>
        <v>0</v>
      </c>
      <c r="L170" s="64"/>
      <c r="M170" s="335"/>
      <c r="N170" s="336"/>
      <c r="O170" s="64"/>
      <c r="P170" s="341"/>
      <c r="Q170" s="342"/>
    </row>
    <row r="171" spans="1:17" ht="12">
      <c r="A171" s="171">
        <f t="shared" si="68"/>
        <v>150</v>
      </c>
      <c r="B171" s="202" t="s">
        <v>699</v>
      </c>
      <c r="C171" s="192" t="s">
        <v>22</v>
      </c>
      <c r="D171" s="267">
        <v>1</v>
      </c>
      <c r="E171" s="273">
        <v>1</v>
      </c>
      <c r="F171" s="319">
        <f t="shared" si="62"/>
        <v>0</v>
      </c>
      <c r="G171" s="263">
        <f t="shared" si="63"/>
        <v>0</v>
      </c>
      <c r="H171" s="319">
        <f t="shared" si="64"/>
        <v>0</v>
      </c>
      <c r="I171" s="263">
        <f t="shared" si="65"/>
        <v>0</v>
      </c>
      <c r="J171" s="325">
        <f t="shared" si="66"/>
        <v>0</v>
      </c>
      <c r="K171" s="269">
        <f t="shared" si="67"/>
        <v>0</v>
      </c>
      <c r="L171" s="64"/>
      <c r="M171" s="335"/>
      <c r="N171" s="336"/>
      <c r="O171" s="64"/>
      <c r="P171" s="341"/>
      <c r="Q171" s="342"/>
    </row>
    <row r="172" spans="1:17" s="190" customFormat="1">
      <c r="A172" s="194"/>
      <c r="B172" s="198" t="s">
        <v>50</v>
      </c>
      <c r="C172" s="198"/>
      <c r="D172" s="198"/>
      <c r="E172" s="270"/>
      <c r="F172" s="321"/>
      <c r="G172" s="270"/>
      <c r="H172" s="321"/>
      <c r="I172" s="270"/>
      <c r="J172" s="271"/>
      <c r="K172" s="270"/>
      <c r="L172" s="189"/>
      <c r="M172" s="333"/>
      <c r="N172" s="334"/>
      <c r="O172" s="189"/>
      <c r="P172" s="333"/>
      <c r="Q172" s="334"/>
    </row>
    <row r="173" spans="1:17" ht="12">
      <c r="A173" s="171">
        <f>A171+1</f>
        <v>151</v>
      </c>
      <c r="B173" s="206" t="s">
        <v>728</v>
      </c>
      <c r="C173" s="192" t="s">
        <v>37</v>
      </c>
      <c r="D173" s="267">
        <v>1</v>
      </c>
      <c r="E173" s="277">
        <v>3</v>
      </c>
      <c r="F173" s="319">
        <f t="shared" ref="F173:F196" si="69">M173/$J$4</f>
        <v>0</v>
      </c>
      <c r="G173" s="263">
        <f t="shared" ref="G173:G196" si="70">F173*E173</f>
        <v>0</v>
      </c>
      <c r="H173" s="319">
        <f t="shared" ref="H173:H196" si="71">N173/$J$4</f>
        <v>0</v>
      </c>
      <c r="I173" s="263">
        <f t="shared" ref="I173:I196" si="72">H173*E173</f>
        <v>0</v>
      </c>
      <c r="J173" s="325">
        <f t="shared" ref="J173:J196" si="73">G173+I173</f>
        <v>0</v>
      </c>
      <c r="K173" s="269">
        <f t="shared" ref="K173:K196" si="74">J173/E173</f>
        <v>0</v>
      </c>
      <c r="L173" s="64"/>
      <c r="M173" s="335"/>
      <c r="N173" s="336"/>
      <c r="O173" s="64"/>
      <c r="P173" s="341"/>
      <c r="Q173" s="342"/>
    </row>
    <row r="174" spans="1:17" ht="12">
      <c r="A174" s="171">
        <f>A173+1</f>
        <v>152</v>
      </c>
      <c r="B174" s="200" t="s">
        <v>737</v>
      </c>
      <c r="C174" s="192" t="s">
        <v>37</v>
      </c>
      <c r="D174" s="267">
        <v>1</v>
      </c>
      <c r="E174" s="273">
        <v>1</v>
      </c>
      <c r="F174" s="319">
        <f t="shared" si="69"/>
        <v>0</v>
      </c>
      <c r="G174" s="263">
        <f t="shared" si="70"/>
        <v>0</v>
      </c>
      <c r="H174" s="319">
        <f t="shared" si="71"/>
        <v>0</v>
      </c>
      <c r="I174" s="263">
        <f t="shared" si="72"/>
        <v>0</v>
      </c>
      <c r="J174" s="325">
        <f t="shared" si="73"/>
        <v>0</v>
      </c>
      <c r="K174" s="269">
        <f t="shared" si="74"/>
        <v>0</v>
      </c>
      <c r="L174" s="64"/>
      <c r="M174" s="335"/>
      <c r="N174" s="336"/>
      <c r="O174" s="64"/>
      <c r="P174" s="341"/>
      <c r="Q174" s="342"/>
    </row>
    <row r="175" spans="1:17" ht="12">
      <c r="A175" s="171">
        <f t="shared" ref="A175:A196" si="75">A174+1</f>
        <v>153</v>
      </c>
      <c r="B175" s="204" t="s">
        <v>738</v>
      </c>
      <c r="C175" s="192" t="s">
        <v>37</v>
      </c>
      <c r="D175" s="267">
        <v>1</v>
      </c>
      <c r="E175" s="273">
        <v>1</v>
      </c>
      <c r="F175" s="319">
        <f t="shared" si="69"/>
        <v>0</v>
      </c>
      <c r="G175" s="263">
        <f t="shared" si="70"/>
        <v>0</v>
      </c>
      <c r="H175" s="319">
        <f t="shared" si="71"/>
        <v>0</v>
      </c>
      <c r="I175" s="263">
        <f t="shared" si="72"/>
        <v>0</v>
      </c>
      <c r="J175" s="325">
        <f t="shared" si="73"/>
        <v>0</v>
      </c>
      <c r="K175" s="269">
        <f t="shared" si="74"/>
        <v>0</v>
      </c>
      <c r="L175" s="64"/>
      <c r="M175" s="335"/>
      <c r="N175" s="336"/>
      <c r="O175" s="64"/>
      <c r="P175" s="341"/>
      <c r="Q175" s="342"/>
    </row>
    <row r="176" spans="1:17" ht="12">
      <c r="A176" s="171">
        <f t="shared" si="75"/>
        <v>154</v>
      </c>
      <c r="B176" s="201" t="s">
        <v>739</v>
      </c>
      <c r="C176" s="192" t="s">
        <v>22</v>
      </c>
      <c r="D176" s="267">
        <v>1</v>
      </c>
      <c r="E176" s="273">
        <v>1</v>
      </c>
      <c r="F176" s="319">
        <f t="shared" si="69"/>
        <v>0</v>
      </c>
      <c r="G176" s="263">
        <f t="shared" si="70"/>
        <v>0</v>
      </c>
      <c r="H176" s="319">
        <f t="shared" si="71"/>
        <v>0</v>
      </c>
      <c r="I176" s="263">
        <f t="shared" si="72"/>
        <v>0</v>
      </c>
      <c r="J176" s="325">
        <f t="shared" si="73"/>
        <v>0</v>
      </c>
      <c r="K176" s="269">
        <f t="shared" si="74"/>
        <v>0</v>
      </c>
      <c r="L176" s="64"/>
      <c r="M176" s="335"/>
      <c r="N176" s="336"/>
      <c r="O176" s="64"/>
      <c r="P176" s="341"/>
      <c r="Q176" s="342"/>
    </row>
    <row r="177" spans="1:17" ht="12">
      <c r="A177" s="171">
        <f t="shared" si="75"/>
        <v>155</v>
      </c>
      <c r="B177" s="201" t="s">
        <v>730</v>
      </c>
      <c r="C177" s="192" t="s">
        <v>22</v>
      </c>
      <c r="D177" s="267">
        <v>1</v>
      </c>
      <c r="E177" s="273">
        <v>1</v>
      </c>
      <c r="F177" s="319">
        <f t="shared" si="69"/>
        <v>0</v>
      </c>
      <c r="G177" s="263">
        <f t="shared" si="70"/>
        <v>0</v>
      </c>
      <c r="H177" s="319">
        <f t="shared" si="71"/>
        <v>0</v>
      </c>
      <c r="I177" s="263">
        <f t="shared" si="72"/>
        <v>0</v>
      </c>
      <c r="J177" s="325">
        <f t="shared" si="73"/>
        <v>0</v>
      </c>
      <c r="K177" s="269">
        <f t="shared" si="74"/>
        <v>0</v>
      </c>
      <c r="L177" s="64"/>
      <c r="M177" s="335"/>
      <c r="N177" s="336"/>
      <c r="O177" s="64"/>
      <c r="P177" s="341"/>
      <c r="Q177" s="342"/>
    </row>
    <row r="178" spans="1:17" ht="12">
      <c r="A178" s="171">
        <f t="shared" si="75"/>
        <v>156</v>
      </c>
      <c r="B178" s="201" t="s">
        <v>742</v>
      </c>
      <c r="C178" s="192" t="s">
        <v>22</v>
      </c>
      <c r="D178" s="267">
        <v>1</v>
      </c>
      <c r="E178" s="273">
        <v>1</v>
      </c>
      <c r="F178" s="319">
        <f t="shared" si="69"/>
        <v>0</v>
      </c>
      <c r="G178" s="263">
        <f t="shared" si="70"/>
        <v>0</v>
      </c>
      <c r="H178" s="319">
        <f t="shared" si="71"/>
        <v>0</v>
      </c>
      <c r="I178" s="263">
        <f t="shared" si="72"/>
        <v>0</v>
      </c>
      <c r="J178" s="325">
        <f t="shared" si="73"/>
        <v>0</v>
      </c>
      <c r="K178" s="269">
        <f t="shared" si="74"/>
        <v>0</v>
      </c>
      <c r="L178" s="64"/>
      <c r="M178" s="335"/>
      <c r="N178" s="336"/>
      <c r="O178" s="64"/>
      <c r="P178" s="341"/>
      <c r="Q178" s="342"/>
    </row>
    <row r="179" spans="1:17" ht="12">
      <c r="A179" s="171">
        <f t="shared" si="75"/>
        <v>157</v>
      </c>
      <c r="B179" s="201" t="s">
        <v>725</v>
      </c>
      <c r="C179" s="192" t="s">
        <v>22</v>
      </c>
      <c r="D179" s="267">
        <v>1</v>
      </c>
      <c r="E179" s="273">
        <v>1</v>
      </c>
      <c r="F179" s="319">
        <f t="shared" si="69"/>
        <v>0</v>
      </c>
      <c r="G179" s="263">
        <f t="shared" si="70"/>
        <v>0</v>
      </c>
      <c r="H179" s="319">
        <f t="shared" si="71"/>
        <v>0</v>
      </c>
      <c r="I179" s="263">
        <f t="shared" si="72"/>
        <v>0</v>
      </c>
      <c r="J179" s="325">
        <f t="shared" si="73"/>
        <v>0</v>
      </c>
      <c r="K179" s="269">
        <f t="shared" si="74"/>
        <v>0</v>
      </c>
      <c r="L179" s="64"/>
      <c r="M179" s="335"/>
      <c r="N179" s="336"/>
      <c r="O179" s="64"/>
      <c r="P179" s="341"/>
      <c r="Q179" s="342"/>
    </row>
    <row r="180" spans="1:17" ht="12">
      <c r="A180" s="171">
        <f t="shared" si="75"/>
        <v>158</v>
      </c>
      <c r="B180" s="201" t="s">
        <v>743</v>
      </c>
      <c r="C180" s="192" t="s">
        <v>22</v>
      </c>
      <c r="D180" s="267">
        <v>1</v>
      </c>
      <c r="E180" s="273">
        <v>2</v>
      </c>
      <c r="F180" s="319">
        <f t="shared" si="69"/>
        <v>0</v>
      </c>
      <c r="G180" s="263">
        <f t="shared" si="70"/>
        <v>0</v>
      </c>
      <c r="H180" s="319">
        <f t="shared" si="71"/>
        <v>0</v>
      </c>
      <c r="I180" s="263">
        <f t="shared" si="72"/>
        <v>0</v>
      </c>
      <c r="J180" s="325">
        <f t="shared" si="73"/>
        <v>0</v>
      </c>
      <c r="K180" s="269">
        <f t="shared" si="74"/>
        <v>0</v>
      </c>
      <c r="L180" s="64"/>
      <c r="M180" s="335"/>
      <c r="N180" s="336"/>
      <c r="O180" s="64"/>
      <c r="P180" s="341"/>
      <c r="Q180" s="342"/>
    </row>
    <row r="181" spans="1:17" ht="12">
      <c r="A181" s="171">
        <f t="shared" si="75"/>
        <v>159</v>
      </c>
      <c r="B181" s="201" t="s">
        <v>731</v>
      </c>
      <c r="C181" s="192" t="s">
        <v>22</v>
      </c>
      <c r="D181" s="267">
        <v>1</v>
      </c>
      <c r="E181" s="273">
        <v>1</v>
      </c>
      <c r="F181" s="319">
        <f t="shared" si="69"/>
        <v>0</v>
      </c>
      <c r="G181" s="263">
        <f t="shared" si="70"/>
        <v>0</v>
      </c>
      <c r="H181" s="319">
        <f t="shared" si="71"/>
        <v>0</v>
      </c>
      <c r="I181" s="263">
        <f t="shared" si="72"/>
        <v>0</v>
      </c>
      <c r="J181" s="325">
        <f t="shared" si="73"/>
        <v>0</v>
      </c>
      <c r="K181" s="269">
        <f t="shared" si="74"/>
        <v>0</v>
      </c>
      <c r="L181" s="64"/>
      <c r="M181" s="335"/>
      <c r="N181" s="336"/>
      <c r="O181" s="64"/>
      <c r="P181" s="341"/>
      <c r="Q181" s="342"/>
    </row>
    <row r="182" spans="1:17" ht="12">
      <c r="A182" s="171">
        <f t="shared" si="75"/>
        <v>160</v>
      </c>
      <c r="B182" s="201" t="s">
        <v>740</v>
      </c>
      <c r="C182" s="192" t="s">
        <v>22</v>
      </c>
      <c r="D182" s="267">
        <v>1</v>
      </c>
      <c r="E182" s="273">
        <v>2</v>
      </c>
      <c r="F182" s="319">
        <f t="shared" si="69"/>
        <v>0</v>
      </c>
      <c r="G182" s="263">
        <f t="shared" si="70"/>
        <v>0</v>
      </c>
      <c r="H182" s="319">
        <f t="shared" si="71"/>
        <v>0</v>
      </c>
      <c r="I182" s="263">
        <f t="shared" si="72"/>
        <v>0</v>
      </c>
      <c r="J182" s="325">
        <f t="shared" si="73"/>
        <v>0</v>
      </c>
      <c r="K182" s="269">
        <f t="shared" si="74"/>
        <v>0</v>
      </c>
      <c r="L182" s="64"/>
      <c r="M182" s="335"/>
      <c r="N182" s="336"/>
      <c r="O182" s="64"/>
      <c r="P182" s="341"/>
      <c r="Q182" s="342"/>
    </row>
    <row r="183" spans="1:17" ht="12">
      <c r="A183" s="171">
        <f t="shared" si="75"/>
        <v>161</v>
      </c>
      <c r="B183" s="201" t="s">
        <v>741</v>
      </c>
      <c r="C183" s="192" t="s">
        <v>22</v>
      </c>
      <c r="D183" s="267">
        <v>1</v>
      </c>
      <c r="E183" s="273">
        <v>1</v>
      </c>
      <c r="F183" s="319">
        <f t="shared" si="69"/>
        <v>0</v>
      </c>
      <c r="G183" s="263">
        <f t="shared" si="70"/>
        <v>0</v>
      </c>
      <c r="H183" s="319">
        <f t="shared" si="71"/>
        <v>0</v>
      </c>
      <c r="I183" s="263">
        <f t="shared" si="72"/>
        <v>0</v>
      </c>
      <c r="J183" s="325">
        <f t="shared" si="73"/>
        <v>0</v>
      </c>
      <c r="K183" s="269">
        <f t="shared" si="74"/>
        <v>0</v>
      </c>
      <c r="L183" s="64"/>
      <c r="M183" s="335"/>
      <c r="N183" s="336"/>
      <c r="O183" s="64"/>
      <c r="P183" s="341"/>
      <c r="Q183" s="342"/>
    </row>
    <row r="184" spans="1:17" ht="12">
      <c r="A184" s="171">
        <f t="shared" si="75"/>
        <v>162</v>
      </c>
      <c r="B184" s="201" t="s">
        <v>733</v>
      </c>
      <c r="C184" s="192" t="s">
        <v>22</v>
      </c>
      <c r="D184" s="267">
        <v>1</v>
      </c>
      <c r="E184" s="273">
        <v>1</v>
      </c>
      <c r="F184" s="319">
        <f t="shared" si="69"/>
        <v>0</v>
      </c>
      <c r="G184" s="263">
        <f t="shared" si="70"/>
        <v>0</v>
      </c>
      <c r="H184" s="319">
        <f t="shared" si="71"/>
        <v>0</v>
      </c>
      <c r="I184" s="263">
        <f t="shared" si="72"/>
        <v>0</v>
      </c>
      <c r="J184" s="325">
        <f t="shared" si="73"/>
        <v>0</v>
      </c>
      <c r="K184" s="269">
        <f t="shared" si="74"/>
        <v>0</v>
      </c>
      <c r="L184" s="64"/>
      <c r="M184" s="335"/>
      <c r="N184" s="336"/>
      <c r="O184" s="64"/>
      <c r="P184" s="341"/>
      <c r="Q184" s="342"/>
    </row>
    <row r="185" spans="1:17" ht="12">
      <c r="A185" s="171">
        <f t="shared" si="75"/>
        <v>163</v>
      </c>
      <c r="B185" s="201" t="s">
        <v>714</v>
      </c>
      <c r="C185" s="192" t="s">
        <v>22</v>
      </c>
      <c r="D185" s="267">
        <v>1</v>
      </c>
      <c r="E185" s="273">
        <v>5</v>
      </c>
      <c r="F185" s="319">
        <f t="shared" si="69"/>
        <v>0</v>
      </c>
      <c r="G185" s="263">
        <f t="shared" si="70"/>
        <v>0</v>
      </c>
      <c r="H185" s="319">
        <f t="shared" si="71"/>
        <v>0</v>
      </c>
      <c r="I185" s="263">
        <f t="shared" si="72"/>
        <v>0</v>
      </c>
      <c r="J185" s="325">
        <f t="shared" si="73"/>
        <v>0</v>
      </c>
      <c r="K185" s="269">
        <f t="shared" si="74"/>
        <v>0</v>
      </c>
      <c r="L185" s="64"/>
      <c r="M185" s="335"/>
      <c r="N185" s="336"/>
      <c r="O185" s="64"/>
      <c r="P185" s="341"/>
      <c r="Q185" s="342"/>
    </row>
    <row r="186" spans="1:17" ht="12">
      <c r="A186" s="171">
        <f t="shared" si="75"/>
        <v>164</v>
      </c>
      <c r="B186" s="201" t="s">
        <v>715</v>
      </c>
      <c r="C186" s="192" t="s">
        <v>22</v>
      </c>
      <c r="D186" s="267">
        <v>1</v>
      </c>
      <c r="E186" s="273">
        <v>5</v>
      </c>
      <c r="F186" s="319">
        <f t="shared" si="69"/>
        <v>0</v>
      </c>
      <c r="G186" s="263">
        <f t="shared" si="70"/>
        <v>0</v>
      </c>
      <c r="H186" s="319">
        <f t="shared" si="71"/>
        <v>0</v>
      </c>
      <c r="I186" s="263">
        <f t="shared" si="72"/>
        <v>0</v>
      </c>
      <c r="J186" s="325">
        <f t="shared" si="73"/>
        <v>0</v>
      </c>
      <c r="K186" s="269">
        <f t="shared" si="74"/>
        <v>0</v>
      </c>
      <c r="L186" s="64"/>
      <c r="M186" s="335"/>
      <c r="N186" s="336"/>
      <c r="O186" s="64"/>
      <c r="P186" s="341"/>
      <c r="Q186" s="342"/>
    </row>
    <row r="187" spans="1:17" ht="12">
      <c r="A187" s="171">
        <f t="shared" si="75"/>
        <v>165</v>
      </c>
      <c r="B187" s="202" t="s">
        <v>734</v>
      </c>
      <c r="C187" s="192" t="s">
        <v>22</v>
      </c>
      <c r="D187" s="267">
        <v>1</v>
      </c>
      <c r="E187" s="276">
        <v>5</v>
      </c>
      <c r="F187" s="319">
        <f t="shared" si="69"/>
        <v>0</v>
      </c>
      <c r="G187" s="263">
        <f t="shared" si="70"/>
        <v>0</v>
      </c>
      <c r="H187" s="319">
        <f t="shared" si="71"/>
        <v>0</v>
      </c>
      <c r="I187" s="263">
        <f t="shared" si="72"/>
        <v>0</v>
      </c>
      <c r="J187" s="325">
        <f t="shared" si="73"/>
        <v>0</v>
      </c>
      <c r="K187" s="269">
        <f t="shared" si="74"/>
        <v>0</v>
      </c>
      <c r="L187" s="64"/>
      <c r="M187" s="335"/>
      <c r="N187" s="336"/>
      <c r="O187" s="64"/>
      <c r="P187" s="341"/>
      <c r="Q187" s="342"/>
    </row>
    <row r="188" spans="1:17" ht="12">
      <c r="A188" s="171">
        <f t="shared" si="75"/>
        <v>166</v>
      </c>
      <c r="B188" s="202" t="s">
        <v>726</v>
      </c>
      <c r="C188" s="192" t="s">
        <v>22</v>
      </c>
      <c r="D188" s="267">
        <v>1</v>
      </c>
      <c r="E188" s="276">
        <v>5</v>
      </c>
      <c r="F188" s="319">
        <f t="shared" si="69"/>
        <v>0</v>
      </c>
      <c r="G188" s="263">
        <f t="shared" si="70"/>
        <v>0</v>
      </c>
      <c r="H188" s="319">
        <f t="shared" si="71"/>
        <v>0</v>
      </c>
      <c r="I188" s="263">
        <f t="shared" si="72"/>
        <v>0</v>
      </c>
      <c r="J188" s="325">
        <f t="shared" si="73"/>
        <v>0</v>
      </c>
      <c r="K188" s="269">
        <f t="shared" si="74"/>
        <v>0</v>
      </c>
      <c r="L188" s="64"/>
      <c r="M188" s="335"/>
      <c r="N188" s="336"/>
      <c r="O188" s="64"/>
      <c r="P188" s="341"/>
      <c r="Q188" s="342"/>
    </row>
    <row r="189" spans="1:17" ht="12">
      <c r="A189" s="171">
        <f t="shared" si="75"/>
        <v>167</v>
      </c>
      <c r="B189" s="202" t="s">
        <v>736</v>
      </c>
      <c r="C189" s="192" t="s">
        <v>37</v>
      </c>
      <c r="D189" s="267">
        <v>1</v>
      </c>
      <c r="E189" s="276">
        <v>1</v>
      </c>
      <c r="F189" s="319">
        <f t="shared" si="69"/>
        <v>0</v>
      </c>
      <c r="G189" s="263">
        <f t="shared" si="70"/>
        <v>0</v>
      </c>
      <c r="H189" s="319">
        <f t="shared" si="71"/>
        <v>0</v>
      </c>
      <c r="I189" s="263">
        <f t="shared" si="72"/>
        <v>0</v>
      </c>
      <c r="J189" s="325">
        <f t="shared" si="73"/>
        <v>0</v>
      </c>
      <c r="K189" s="269">
        <f t="shared" si="74"/>
        <v>0</v>
      </c>
      <c r="L189" s="64"/>
      <c r="M189" s="335"/>
      <c r="N189" s="336"/>
      <c r="O189" s="64"/>
      <c r="P189" s="341"/>
      <c r="Q189" s="342"/>
    </row>
    <row r="190" spans="1:17" ht="12">
      <c r="A190" s="171">
        <f t="shared" si="75"/>
        <v>168</v>
      </c>
      <c r="B190" s="202" t="s">
        <v>744</v>
      </c>
      <c r="C190" s="192" t="s">
        <v>37</v>
      </c>
      <c r="D190" s="267">
        <v>1</v>
      </c>
      <c r="E190" s="276">
        <v>1</v>
      </c>
      <c r="F190" s="319">
        <f t="shared" si="69"/>
        <v>0</v>
      </c>
      <c r="G190" s="263">
        <f t="shared" si="70"/>
        <v>0</v>
      </c>
      <c r="H190" s="319">
        <f t="shared" si="71"/>
        <v>0</v>
      </c>
      <c r="I190" s="263">
        <f t="shared" si="72"/>
        <v>0</v>
      </c>
      <c r="J190" s="325">
        <f t="shared" si="73"/>
        <v>0</v>
      </c>
      <c r="K190" s="269">
        <f t="shared" si="74"/>
        <v>0</v>
      </c>
      <c r="L190" s="64"/>
      <c r="M190" s="335"/>
      <c r="N190" s="336"/>
      <c r="O190" s="64"/>
      <c r="P190" s="341"/>
      <c r="Q190" s="342"/>
    </row>
    <row r="191" spans="1:17" ht="12">
      <c r="A191" s="171">
        <f t="shared" si="75"/>
        <v>169</v>
      </c>
      <c r="B191" s="202" t="s">
        <v>727</v>
      </c>
      <c r="C191" s="192" t="s">
        <v>37</v>
      </c>
      <c r="D191" s="267">
        <v>1</v>
      </c>
      <c r="E191" s="276">
        <v>1</v>
      </c>
      <c r="F191" s="319">
        <f t="shared" si="69"/>
        <v>0</v>
      </c>
      <c r="G191" s="263">
        <f t="shared" si="70"/>
        <v>0</v>
      </c>
      <c r="H191" s="319">
        <f t="shared" si="71"/>
        <v>0</v>
      </c>
      <c r="I191" s="263">
        <f t="shared" si="72"/>
        <v>0</v>
      </c>
      <c r="J191" s="325">
        <f t="shared" si="73"/>
        <v>0</v>
      </c>
      <c r="K191" s="269">
        <f t="shared" si="74"/>
        <v>0</v>
      </c>
      <c r="L191" s="64"/>
      <c r="M191" s="335"/>
      <c r="N191" s="336"/>
      <c r="O191" s="64"/>
      <c r="P191" s="341"/>
      <c r="Q191" s="342"/>
    </row>
    <row r="192" spans="1:17" ht="12">
      <c r="A192" s="171">
        <f t="shared" si="75"/>
        <v>170</v>
      </c>
      <c r="B192" s="202" t="s">
        <v>745</v>
      </c>
      <c r="C192" s="192" t="s">
        <v>37</v>
      </c>
      <c r="D192" s="267">
        <v>1</v>
      </c>
      <c r="E192" s="276">
        <v>2</v>
      </c>
      <c r="F192" s="319">
        <f t="shared" si="69"/>
        <v>0</v>
      </c>
      <c r="G192" s="263">
        <f t="shared" si="70"/>
        <v>0</v>
      </c>
      <c r="H192" s="319">
        <f t="shared" si="71"/>
        <v>0</v>
      </c>
      <c r="I192" s="263">
        <f t="shared" si="72"/>
        <v>0</v>
      </c>
      <c r="J192" s="325">
        <f t="shared" si="73"/>
        <v>0</v>
      </c>
      <c r="K192" s="269">
        <f t="shared" si="74"/>
        <v>0</v>
      </c>
      <c r="L192" s="64"/>
      <c r="M192" s="335"/>
      <c r="N192" s="336"/>
      <c r="O192" s="64"/>
      <c r="P192" s="341"/>
      <c r="Q192" s="342"/>
    </row>
    <row r="193" spans="1:17" ht="12">
      <c r="A193" s="171">
        <f t="shared" si="75"/>
        <v>171</v>
      </c>
      <c r="B193" s="201" t="s">
        <v>697</v>
      </c>
      <c r="C193" s="192" t="s">
        <v>22</v>
      </c>
      <c r="D193" s="267">
        <v>1</v>
      </c>
      <c r="E193" s="274">
        <v>1</v>
      </c>
      <c r="F193" s="319">
        <f t="shared" si="69"/>
        <v>0</v>
      </c>
      <c r="G193" s="263">
        <f t="shared" si="70"/>
        <v>0</v>
      </c>
      <c r="H193" s="319">
        <f t="shared" si="71"/>
        <v>0</v>
      </c>
      <c r="I193" s="263">
        <f t="shared" si="72"/>
        <v>0</v>
      </c>
      <c r="J193" s="325">
        <f t="shared" si="73"/>
        <v>0</v>
      </c>
      <c r="K193" s="269">
        <f t="shared" si="74"/>
        <v>0</v>
      </c>
      <c r="L193" s="64"/>
      <c r="M193" s="335"/>
      <c r="N193" s="336"/>
      <c r="O193" s="64"/>
      <c r="P193" s="341"/>
      <c r="Q193" s="342"/>
    </row>
    <row r="194" spans="1:17" ht="12">
      <c r="A194" s="171">
        <f t="shared" si="75"/>
        <v>172</v>
      </c>
      <c r="B194" s="201" t="s">
        <v>698</v>
      </c>
      <c r="C194" s="192" t="s">
        <v>22</v>
      </c>
      <c r="D194" s="267">
        <v>1</v>
      </c>
      <c r="E194" s="274">
        <v>3</v>
      </c>
      <c r="F194" s="319">
        <f t="shared" si="69"/>
        <v>0</v>
      </c>
      <c r="G194" s="263">
        <f t="shared" si="70"/>
        <v>0</v>
      </c>
      <c r="H194" s="319">
        <f t="shared" si="71"/>
        <v>0</v>
      </c>
      <c r="I194" s="263">
        <f t="shared" si="72"/>
        <v>0</v>
      </c>
      <c r="J194" s="325">
        <f t="shared" si="73"/>
        <v>0</v>
      </c>
      <c r="K194" s="269">
        <f t="shared" si="74"/>
        <v>0</v>
      </c>
      <c r="L194" s="64"/>
      <c r="M194" s="335"/>
      <c r="N194" s="336"/>
      <c r="O194" s="64"/>
      <c r="P194" s="341"/>
      <c r="Q194" s="342"/>
    </row>
    <row r="195" spans="1:17" ht="12">
      <c r="A195" s="171">
        <f t="shared" si="75"/>
        <v>173</v>
      </c>
      <c r="B195" s="202" t="s">
        <v>43</v>
      </c>
      <c r="C195" s="192" t="s">
        <v>22</v>
      </c>
      <c r="D195" s="267">
        <v>1</v>
      </c>
      <c r="E195" s="273">
        <v>3</v>
      </c>
      <c r="F195" s="319">
        <f t="shared" si="69"/>
        <v>0</v>
      </c>
      <c r="G195" s="263">
        <f t="shared" si="70"/>
        <v>0</v>
      </c>
      <c r="H195" s="319">
        <f t="shared" si="71"/>
        <v>0</v>
      </c>
      <c r="I195" s="263">
        <f t="shared" si="72"/>
        <v>0</v>
      </c>
      <c r="J195" s="325">
        <f t="shared" si="73"/>
        <v>0</v>
      </c>
      <c r="K195" s="269">
        <f t="shared" si="74"/>
        <v>0</v>
      </c>
      <c r="L195" s="64"/>
      <c r="M195" s="335"/>
      <c r="N195" s="336"/>
      <c r="O195" s="64"/>
      <c r="P195" s="341"/>
      <c r="Q195" s="342"/>
    </row>
    <row r="196" spans="1:17" ht="12">
      <c r="A196" s="171">
        <f t="shared" si="75"/>
        <v>174</v>
      </c>
      <c r="B196" s="202" t="s">
        <v>699</v>
      </c>
      <c r="C196" s="192" t="s">
        <v>22</v>
      </c>
      <c r="D196" s="267">
        <v>1</v>
      </c>
      <c r="E196" s="273">
        <v>1</v>
      </c>
      <c r="F196" s="319">
        <f t="shared" si="69"/>
        <v>0</v>
      </c>
      <c r="G196" s="263">
        <f t="shared" si="70"/>
        <v>0</v>
      </c>
      <c r="H196" s="319">
        <f t="shared" si="71"/>
        <v>0</v>
      </c>
      <c r="I196" s="263">
        <f t="shared" si="72"/>
        <v>0</v>
      </c>
      <c r="J196" s="325">
        <f t="shared" si="73"/>
        <v>0</v>
      </c>
      <c r="K196" s="269">
        <f t="shared" si="74"/>
        <v>0</v>
      </c>
      <c r="L196" s="64"/>
      <c r="M196" s="335"/>
      <c r="N196" s="336"/>
      <c r="O196" s="64"/>
      <c r="P196" s="341"/>
      <c r="Q196" s="342"/>
    </row>
    <row r="197" spans="1:17" s="190" customFormat="1">
      <c r="A197" s="194"/>
      <c r="B197" s="198" t="s">
        <v>51</v>
      </c>
      <c r="C197" s="198"/>
      <c r="D197" s="198"/>
      <c r="E197" s="270"/>
      <c r="F197" s="321"/>
      <c r="G197" s="270"/>
      <c r="H197" s="321"/>
      <c r="I197" s="270"/>
      <c r="J197" s="271"/>
      <c r="K197" s="270"/>
      <c r="L197" s="189"/>
      <c r="M197" s="333"/>
      <c r="N197" s="334"/>
      <c r="O197" s="189"/>
      <c r="P197" s="333"/>
      <c r="Q197" s="334"/>
    </row>
    <row r="198" spans="1:17" ht="12">
      <c r="A198" s="171">
        <f>A196+1</f>
        <v>175</v>
      </c>
      <c r="B198" s="206" t="s">
        <v>728</v>
      </c>
      <c r="C198" s="192" t="s">
        <v>37</v>
      </c>
      <c r="D198" s="267">
        <v>1</v>
      </c>
      <c r="E198" s="277">
        <v>4</v>
      </c>
      <c r="F198" s="319">
        <f t="shared" ref="F198:F217" si="76">M198/$J$4</f>
        <v>0</v>
      </c>
      <c r="G198" s="263">
        <f t="shared" ref="G198:G217" si="77">F198*E198</f>
        <v>0</v>
      </c>
      <c r="H198" s="319">
        <f t="shared" ref="H198:H217" si="78">N198/$J$4</f>
        <v>0</v>
      </c>
      <c r="I198" s="263">
        <f t="shared" ref="I198:I217" si="79">H198*E198</f>
        <v>0</v>
      </c>
      <c r="J198" s="325">
        <f t="shared" ref="J198:J217" si="80">G198+I198</f>
        <v>0</v>
      </c>
      <c r="K198" s="269">
        <f t="shared" ref="K198:K217" si="81">J198/E198</f>
        <v>0</v>
      </c>
      <c r="L198" s="64"/>
      <c r="M198" s="335"/>
      <c r="N198" s="336"/>
      <c r="O198" s="64"/>
      <c r="P198" s="341"/>
      <c r="Q198" s="342"/>
    </row>
    <row r="199" spans="1:17" ht="12">
      <c r="A199" s="171">
        <f>A198+1</f>
        <v>176</v>
      </c>
      <c r="B199" s="200" t="s">
        <v>737</v>
      </c>
      <c r="C199" s="192" t="s">
        <v>37</v>
      </c>
      <c r="D199" s="267">
        <v>1</v>
      </c>
      <c r="E199" s="273">
        <v>1</v>
      </c>
      <c r="F199" s="319">
        <f t="shared" si="76"/>
        <v>0</v>
      </c>
      <c r="G199" s="263">
        <f t="shared" si="77"/>
        <v>0</v>
      </c>
      <c r="H199" s="319">
        <f t="shared" si="78"/>
        <v>0</v>
      </c>
      <c r="I199" s="263">
        <f t="shared" si="79"/>
        <v>0</v>
      </c>
      <c r="J199" s="325">
        <f t="shared" si="80"/>
        <v>0</v>
      </c>
      <c r="K199" s="269">
        <f t="shared" si="81"/>
        <v>0</v>
      </c>
      <c r="L199" s="64"/>
      <c r="M199" s="335"/>
      <c r="N199" s="336"/>
      <c r="O199" s="64"/>
      <c r="P199" s="341"/>
      <c r="Q199" s="342"/>
    </row>
    <row r="200" spans="1:17" ht="12">
      <c r="A200" s="171">
        <f t="shared" ref="A200:A217" si="82">A199+1</f>
        <v>177</v>
      </c>
      <c r="B200" s="204" t="s">
        <v>738</v>
      </c>
      <c r="C200" s="192" t="s">
        <v>37</v>
      </c>
      <c r="D200" s="267">
        <v>1</v>
      </c>
      <c r="E200" s="273">
        <v>1</v>
      </c>
      <c r="F200" s="319">
        <f t="shared" si="76"/>
        <v>0</v>
      </c>
      <c r="G200" s="263">
        <f t="shared" si="77"/>
        <v>0</v>
      </c>
      <c r="H200" s="319">
        <f t="shared" si="78"/>
        <v>0</v>
      </c>
      <c r="I200" s="263">
        <f t="shared" si="79"/>
        <v>0</v>
      </c>
      <c r="J200" s="325">
        <f t="shared" si="80"/>
        <v>0</v>
      </c>
      <c r="K200" s="269">
        <f t="shared" si="81"/>
        <v>0</v>
      </c>
      <c r="L200" s="64"/>
      <c r="M200" s="335"/>
      <c r="N200" s="336"/>
      <c r="O200" s="64"/>
      <c r="P200" s="341"/>
      <c r="Q200" s="342"/>
    </row>
    <row r="201" spans="1:17" ht="12">
      <c r="A201" s="171">
        <f t="shared" si="82"/>
        <v>178</v>
      </c>
      <c r="B201" s="201" t="s">
        <v>739</v>
      </c>
      <c r="C201" s="192" t="s">
        <v>22</v>
      </c>
      <c r="D201" s="267">
        <v>1</v>
      </c>
      <c r="E201" s="273">
        <v>1</v>
      </c>
      <c r="F201" s="319">
        <f t="shared" si="76"/>
        <v>0</v>
      </c>
      <c r="G201" s="263">
        <f t="shared" si="77"/>
        <v>0</v>
      </c>
      <c r="H201" s="319">
        <f t="shared" si="78"/>
        <v>0</v>
      </c>
      <c r="I201" s="263">
        <f t="shared" si="79"/>
        <v>0</v>
      </c>
      <c r="J201" s="325">
        <f t="shared" si="80"/>
        <v>0</v>
      </c>
      <c r="K201" s="269">
        <f t="shared" si="81"/>
        <v>0</v>
      </c>
      <c r="L201" s="64"/>
      <c r="M201" s="335"/>
      <c r="N201" s="336"/>
      <c r="O201" s="64"/>
      <c r="P201" s="341"/>
      <c r="Q201" s="342"/>
    </row>
    <row r="202" spans="1:17" ht="12">
      <c r="A202" s="171">
        <f t="shared" si="82"/>
        <v>179</v>
      </c>
      <c r="B202" s="201" t="s">
        <v>730</v>
      </c>
      <c r="C202" s="192" t="s">
        <v>22</v>
      </c>
      <c r="D202" s="267">
        <v>1</v>
      </c>
      <c r="E202" s="273">
        <v>1</v>
      </c>
      <c r="F202" s="319">
        <f t="shared" si="76"/>
        <v>0</v>
      </c>
      <c r="G202" s="263">
        <f t="shared" si="77"/>
        <v>0</v>
      </c>
      <c r="H202" s="319">
        <f t="shared" si="78"/>
        <v>0</v>
      </c>
      <c r="I202" s="263">
        <f t="shared" si="79"/>
        <v>0</v>
      </c>
      <c r="J202" s="325">
        <f t="shared" si="80"/>
        <v>0</v>
      </c>
      <c r="K202" s="269">
        <f t="shared" si="81"/>
        <v>0</v>
      </c>
      <c r="L202" s="64"/>
      <c r="M202" s="335"/>
      <c r="N202" s="336"/>
      <c r="O202" s="64"/>
      <c r="P202" s="341"/>
      <c r="Q202" s="342"/>
    </row>
    <row r="203" spans="1:17" ht="12">
      <c r="A203" s="171">
        <f t="shared" si="82"/>
        <v>180</v>
      </c>
      <c r="B203" s="201" t="s">
        <v>731</v>
      </c>
      <c r="C203" s="192" t="s">
        <v>22</v>
      </c>
      <c r="D203" s="267">
        <v>1</v>
      </c>
      <c r="E203" s="273">
        <v>1</v>
      </c>
      <c r="F203" s="319">
        <f t="shared" si="76"/>
        <v>0</v>
      </c>
      <c r="G203" s="263">
        <f t="shared" si="77"/>
        <v>0</v>
      </c>
      <c r="H203" s="319">
        <f t="shared" si="78"/>
        <v>0</v>
      </c>
      <c r="I203" s="263">
        <f t="shared" si="79"/>
        <v>0</v>
      </c>
      <c r="J203" s="325">
        <f t="shared" si="80"/>
        <v>0</v>
      </c>
      <c r="K203" s="269">
        <f t="shared" si="81"/>
        <v>0</v>
      </c>
      <c r="L203" s="64"/>
      <c r="M203" s="335"/>
      <c r="N203" s="336"/>
      <c r="O203" s="64"/>
      <c r="P203" s="341"/>
      <c r="Q203" s="342"/>
    </row>
    <row r="204" spans="1:17" ht="12">
      <c r="A204" s="171">
        <f t="shared" si="82"/>
        <v>181</v>
      </c>
      <c r="B204" s="201" t="s">
        <v>746</v>
      </c>
      <c r="C204" s="192" t="s">
        <v>22</v>
      </c>
      <c r="D204" s="267">
        <v>1</v>
      </c>
      <c r="E204" s="273">
        <v>5</v>
      </c>
      <c r="F204" s="319">
        <f t="shared" si="76"/>
        <v>0</v>
      </c>
      <c r="G204" s="263">
        <f t="shared" si="77"/>
        <v>0</v>
      </c>
      <c r="H204" s="319">
        <f t="shared" si="78"/>
        <v>0</v>
      </c>
      <c r="I204" s="263">
        <f t="shared" si="79"/>
        <v>0</v>
      </c>
      <c r="J204" s="325">
        <f t="shared" si="80"/>
        <v>0</v>
      </c>
      <c r="K204" s="269">
        <f t="shared" si="81"/>
        <v>0</v>
      </c>
      <c r="L204" s="64"/>
      <c r="M204" s="335"/>
      <c r="N204" s="336"/>
      <c r="O204" s="64"/>
      <c r="P204" s="341"/>
      <c r="Q204" s="342"/>
    </row>
    <row r="205" spans="1:17" ht="12">
      <c r="A205" s="171">
        <f t="shared" si="82"/>
        <v>182</v>
      </c>
      <c r="B205" s="201" t="s">
        <v>747</v>
      </c>
      <c r="C205" s="192" t="s">
        <v>22</v>
      </c>
      <c r="D205" s="267">
        <v>1</v>
      </c>
      <c r="E205" s="273">
        <v>3</v>
      </c>
      <c r="F205" s="319">
        <f t="shared" si="76"/>
        <v>0</v>
      </c>
      <c r="G205" s="263">
        <f t="shared" si="77"/>
        <v>0</v>
      </c>
      <c r="H205" s="319">
        <f t="shared" si="78"/>
        <v>0</v>
      </c>
      <c r="I205" s="263">
        <f t="shared" si="79"/>
        <v>0</v>
      </c>
      <c r="J205" s="325">
        <f t="shared" si="80"/>
        <v>0</v>
      </c>
      <c r="K205" s="269">
        <f t="shared" si="81"/>
        <v>0</v>
      </c>
      <c r="L205" s="64"/>
      <c r="M205" s="335"/>
      <c r="N205" s="336"/>
      <c r="O205" s="64"/>
      <c r="P205" s="341"/>
      <c r="Q205" s="342"/>
    </row>
    <row r="206" spans="1:17" ht="12">
      <c r="A206" s="171">
        <f t="shared" si="82"/>
        <v>183</v>
      </c>
      <c r="B206" s="201" t="s">
        <v>748</v>
      </c>
      <c r="C206" s="192" t="s">
        <v>22</v>
      </c>
      <c r="D206" s="267">
        <v>1</v>
      </c>
      <c r="E206" s="273">
        <v>3</v>
      </c>
      <c r="F206" s="319">
        <f t="shared" si="76"/>
        <v>0</v>
      </c>
      <c r="G206" s="263">
        <f t="shared" si="77"/>
        <v>0</v>
      </c>
      <c r="H206" s="319">
        <f t="shared" si="78"/>
        <v>0</v>
      </c>
      <c r="I206" s="263">
        <f t="shared" si="79"/>
        <v>0</v>
      </c>
      <c r="J206" s="325">
        <f t="shared" si="80"/>
        <v>0</v>
      </c>
      <c r="K206" s="269">
        <f t="shared" si="81"/>
        <v>0</v>
      </c>
      <c r="L206" s="64"/>
      <c r="M206" s="335"/>
      <c r="N206" s="336"/>
      <c r="O206" s="64"/>
      <c r="P206" s="341"/>
      <c r="Q206" s="342"/>
    </row>
    <row r="207" spans="1:17" ht="12">
      <c r="A207" s="171">
        <f t="shared" si="82"/>
        <v>184</v>
      </c>
      <c r="B207" s="201" t="s">
        <v>741</v>
      </c>
      <c r="C207" s="192" t="s">
        <v>22</v>
      </c>
      <c r="D207" s="267">
        <v>1</v>
      </c>
      <c r="E207" s="273">
        <v>6</v>
      </c>
      <c r="F207" s="319">
        <f t="shared" si="76"/>
        <v>0</v>
      </c>
      <c r="G207" s="263">
        <f t="shared" si="77"/>
        <v>0</v>
      </c>
      <c r="H207" s="319">
        <f t="shared" si="78"/>
        <v>0</v>
      </c>
      <c r="I207" s="263">
        <f t="shared" si="79"/>
        <v>0</v>
      </c>
      <c r="J207" s="325">
        <f t="shared" si="80"/>
        <v>0</v>
      </c>
      <c r="K207" s="269">
        <f t="shared" si="81"/>
        <v>0</v>
      </c>
      <c r="L207" s="64"/>
      <c r="M207" s="335"/>
      <c r="N207" s="336"/>
      <c r="O207" s="64"/>
      <c r="P207" s="341"/>
      <c r="Q207" s="342"/>
    </row>
    <row r="208" spans="1:17" ht="12">
      <c r="A208" s="171">
        <f t="shared" si="82"/>
        <v>185</v>
      </c>
      <c r="B208" s="201" t="s">
        <v>733</v>
      </c>
      <c r="C208" s="192" t="s">
        <v>22</v>
      </c>
      <c r="D208" s="267">
        <v>1</v>
      </c>
      <c r="E208" s="273">
        <v>3</v>
      </c>
      <c r="F208" s="319">
        <f t="shared" si="76"/>
        <v>0</v>
      </c>
      <c r="G208" s="263">
        <f t="shared" si="77"/>
        <v>0</v>
      </c>
      <c r="H208" s="319">
        <f t="shared" si="78"/>
        <v>0</v>
      </c>
      <c r="I208" s="263">
        <f t="shared" si="79"/>
        <v>0</v>
      </c>
      <c r="J208" s="325">
        <f t="shared" si="80"/>
        <v>0</v>
      </c>
      <c r="K208" s="269">
        <f t="shared" si="81"/>
        <v>0</v>
      </c>
      <c r="L208" s="64"/>
      <c r="M208" s="335"/>
      <c r="N208" s="336"/>
      <c r="O208" s="64"/>
      <c r="P208" s="341"/>
      <c r="Q208" s="342"/>
    </row>
    <row r="209" spans="1:17" ht="12">
      <c r="A209" s="171">
        <f t="shared" si="82"/>
        <v>186</v>
      </c>
      <c r="B209" s="201" t="s">
        <v>714</v>
      </c>
      <c r="C209" s="192" t="s">
        <v>22</v>
      </c>
      <c r="D209" s="267">
        <v>1</v>
      </c>
      <c r="E209" s="273">
        <v>1</v>
      </c>
      <c r="F209" s="319">
        <f t="shared" si="76"/>
        <v>0</v>
      </c>
      <c r="G209" s="263">
        <f t="shared" si="77"/>
        <v>0</v>
      </c>
      <c r="H209" s="319">
        <f t="shared" si="78"/>
        <v>0</v>
      </c>
      <c r="I209" s="263">
        <f t="shared" si="79"/>
        <v>0</v>
      </c>
      <c r="J209" s="325">
        <f t="shared" si="80"/>
        <v>0</v>
      </c>
      <c r="K209" s="269">
        <f t="shared" si="81"/>
        <v>0</v>
      </c>
      <c r="L209" s="64"/>
      <c r="M209" s="335"/>
      <c r="N209" s="336"/>
      <c r="O209" s="64"/>
      <c r="P209" s="341"/>
      <c r="Q209" s="342"/>
    </row>
    <row r="210" spans="1:17" ht="12">
      <c r="A210" s="171">
        <f t="shared" si="82"/>
        <v>187</v>
      </c>
      <c r="B210" s="201" t="s">
        <v>715</v>
      </c>
      <c r="C210" s="192" t="s">
        <v>22</v>
      </c>
      <c r="D210" s="267">
        <v>1</v>
      </c>
      <c r="E210" s="273">
        <v>19</v>
      </c>
      <c r="F210" s="319">
        <f t="shared" si="76"/>
        <v>0</v>
      </c>
      <c r="G210" s="263">
        <f t="shared" si="77"/>
        <v>0</v>
      </c>
      <c r="H210" s="319">
        <f t="shared" si="78"/>
        <v>0</v>
      </c>
      <c r="I210" s="263">
        <f t="shared" si="79"/>
        <v>0</v>
      </c>
      <c r="J210" s="325">
        <f t="shared" si="80"/>
        <v>0</v>
      </c>
      <c r="K210" s="269">
        <f t="shared" si="81"/>
        <v>0</v>
      </c>
      <c r="L210" s="64"/>
      <c r="M210" s="335"/>
      <c r="N210" s="336"/>
      <c r="O210" s="64"/>
      <c r="P210" s="341"/>
      <c r="Q210" s="342"/>
    </row>
    <row r="211" spans="1:17" ht="12">
      <c r="A211" s="171">
        <f t="shared" si="82"/>
        <v>188</v>
      </c>
      <c r="B211" s="202" t="s">
        <v>734</v>
      </c>
      <c r="C211" s="192" t="s">
        <v>22</v>
      </c>
      <c r="D211" s="267">
        <v>1</v>
      </c>
      <c r="E211" s="276">
        <v>20</v>
      </c>
      <c r="F211" s="319">
        <f t="shared" si="76"/>
        <v>0</v>
      </c>
      <c r="G211" s="263">
        <f t="shared" si="77"/>
        <v>0</v>
      </c>
      <c r="H211" s="319">
        <f t="shared" si="78"/>
        <v>0</v>
      </c>
      <c r="I211" s="263">
        <f t="shared" si="79"/>
        <v>0</v>
      </c>
      <c r="J211" s="325">
        <f t="shared" si="80"/>
        <v>0</v>
      </c>
      <c r="K211" s="269">
        <f t="shared" si="81"/>
        <v>0</v>
      </c>
      <c r="L211" s="64"/>
      <c r="M211" s="335"/>
      <c r="N211" s="336"/>
      <c r="O211" s="64"/>
      <c r="P211" s="341"/>
      <c r="Q211" s="342"/>
    </row>
    <row r="212" spans="1:17" ht="12">
      <c r="A212" s="171">
        <f t="shared" si="82"/>
        <v>189</v>
      </c>
      <c r="B212" s="202" t="s">
        <v>726</v>
      </c>
      <c r="C212" s="192" t="s">
        <v>22</v>
      </c>
      <c r="D212" s="267">
        <v>1</v>
      </c>
      <c r="E212" s="276">
        <v>1</v>
      </c>
      <c r="F212" s="319">
        <f t="shared" si="76"/>
        <v>0</v>
      </c>
      <c r="G212" s="263">
        <f t="shared" si="77"/>
        <v>0</v>
      </c>
      <c r="H212" s="319">
        <f t="shared" si="78"/>
        <v>0</v>
      </c>
      <c r="I212" s="263">
        <f t="shared" si="79"/>
        <v>0</v>
      </c>
      <c r="J212" s="325">
        <f t="shared" si="80"/>
        <v>0</v>
      </c>
      <c r="K212" s="269">
        <f t="shared" si="81"/>
        <v>0</v>
      </c>
      <c r="L212" s="64"/>
      <c r="M212" s="335"/>
      <c r="N212" s="336"/>
      <c r="O212" s="64"/>
      <c r="P212" s="341"/>
      <c r="Q212" s="342"/>
    </row>
    <row r="213" spans="1:17" ht="12">
      <c r="A213" s="171">
        <f t="shared" si="82"/>
        <v>190</v>
      </c>
      <c r="B213" s="202" t="s">
        <v>736</v>
      </c>
      <c r="C213" s="192" t="s">
        <v>37</v>
      </c>
      <c r="D213" s="267">
        <v>1</v>
      </c>
      <c r="E213" s="276">
        <v>1</v>
      </c>
      <c r="F213" s="319">
        <f t="shared" si="76"/>
        <v>0</v>
      </c>
      <c r="G213" s="263">
        <f t="shared" si="77"/>
        <v>0</v>
      </c>
      <c r="H213" s="319">
        <f t="shared" si="78"/>
        <v>0</v>
      </c>
      <c r="I213" s="263">
        <f t="shared" si="79"/>
        <v>0</v>
      </c>
      <c r="J213" s="325">
        <f t="shared" si="80"/>
        <v>0</v>
      </c>
      <c r="K213" s="269">
        <f t="shared" si="81"/>
        <v>0</v>
      </c>
      <c r="L213" s="64"/>
      <c r="M213" s="335"/>
      <c r="N213" s="336"/>
      <c r="O213" s="64"/>
      <c r="P213" s="341"/>
      <c r="Q213" s="342"/>
    </row>
    <row r="214" spans="1:17" ht="12">
      <c r="A214" s="171">
        <f t="shared" si="82"/>
        <v>191</v>
      </c>
      <c r="B214" s="201" t="s">
        <v>697</v>
      </c>
      <c r="C214" s="192" t="s">
        <v>22</v>
      </c>
      <c r="D214" s="267">
        <v>1</v>
      </c>
      <c r="E214" s="274">
        <v>1</v>
      </c>
      <c r="F214" s="319">
        <f t="shared" si="76"/>
        <v>0</v>
      </c>
      <c r="G214" s="263">
        <f t="shared" si="77"/>
        <v>0</v>
      </c>
      <c r="H214" s="319">
        <f t="shared" si="78"/>
        <v>0</v>
      </c>
      <c r="I214" s="263">
        <f t="shared" si="79"/>
        <v>0</v>
      </c>
      <c r="J214" s="325">
        <f t="shared" si="80"/>
        <v>0</v>
      </c>
      <c r="K214" s="269">
        <f t="shared" si="81"/>
        <v>0</v>
      </c>
      <c r="L214" s="64"/>
      <c r="M214" s="335"/>
      <c r="N214" s="336"/>
      <c r="O214" s="64"/>
      <c r="P214" s="341"/>
      <c r="Q214" s="342"/>
    </row>
    <row r="215" spans="1:17" ht="12">
      <c r="A215" s="171">
        <f t="shared" si="82"/>
        <v>192</v>
      </c>
      <c r="B215" s="201" t="s">
        <v>698</v>
      </c>
      <c r="C215" s="192" t="s">
        <v>22</v>
      </c>
      <c r="D215" s="267">
        <v>1</v>
      </c>
      <c r="E215" s="274">
        <v>3</v>
      </c>
      <c r="F215" s="319">
        <f t="shared" si="76"/>
        <v>0</v>
      </c>
      <c r="G215" s="263">
        <f t="shared" si="77"/>
        <v>0</v>
      </c>
      <c r="H215" s="319">
        <f t="shared" si="78"/>
        <v>0</v>
      </c>
      <c r="I215" s="263">
        <f t="shared" si="79"/>
        <v>0</v>
      </c>
      <c r="J215" s="325">
        <f t="shared" si="80"/>
        <v>0</v>
      </c>
      <c r="K215" s="269">
        <f t="shared" si="81"/>
        <v>0</v>
      </c>
      <c r="L215" s="64"/>
      <c r="M215" s="335"/>
      <c r="N215" s="336"/>
      <c r="O215" s="64"/>
      <c r="P215" s="341"/>
      <c r="Q215" s="342"/>
    </row>
    <row r="216" spans="1:17" ht="12">
      <c r="A216" s="171">
        <f t="shared" si="82"/>
        <v>193</v>
      </c>
      <c r="B216" s="202" t="s">
        <v>43</v>
      </c>
      <c r="C216" s="192" t="s">
        <v>22</v>
      </c>
      <c r="D216" s="267">
        <v>1</v>
      </c>
      <c r="E216" s="273">
        <v>3</v>
      </c>
      <c r="F216" s="319">
        <f t="shared" si="76"/>
        <v>0</v>
      </c>
      <c r="G216" s="263">
        <f t="shared" si="77"/>
        <v>0</v>
      </c>
      <c r="H216" s="319">
        <f t="shared" si="78"/>
        <v>0</v>
      </c>
      <c r="I216" s="263">
        <f t="shared" si="79"/>
        <v>0</v>
      </c>
      <c r="J216" s="325">
        <f t="shared" si="80"/>
        <v>0</v>
      </c>
      <c r="K216" s="269">
        <f t="shared" si="81"/>
        <v>0</v>
      </c>
      <c r="L216" s="64"/>
      <c r="M216" s="335"/>
      <c r="N216" s="336"/>
      <c r="O216" s="64"/>
      <c r="P216" s="341"/>
      <c r="Q216" s="342"/>
    </row>
    <row r="217" spans="1:17" ht="12">
      <c r="A217" s="171">
        <f t="shared" si="82"/>
        <v>194</v>
      </c>
      <c r="B217" s="202" t="s">
        <v>699</v>
      </c>
      <c r="C217" s="192" t="s">
        <v>22</v>
      </c>
      <c r="D217" s="267">
        <v>1</v>
      </c>
      <c r="E217" s="273">
        <v>1</v>
      </c>
      <c r="F217" s="319">
        <f t="shared" si="76"/>
        <v>0</v>
      </c>
      <c r="G217" s="263">
        <f t="shared" si="77"/>
        <v>0</v>
      </c>
      <c r="H217" s="319">
        <f t="shared" si="78"/>
        <v>0</v>
      </c>
      <c r="I217" s="263">
        <f t="shared" si="79"/>
        <v>0</v>
      </c>
      <c r="J217" s="325">
        <f t="shared" si="80"/>
        <v>0</v>
      </c>
      <c r="K217" s="269">
        <f t="shared" si="81"/>
        <v>0</v>
      </c>
      <c r="L217" s="64"/>
      <c r="M217" s="335"/>
      <c r="N217" s="336"/>
      <c r="O217" s="64"/>
      <c r="P217" s="341"/>
      <c r="Q217" s="342"/>
    </row>
    <row r="218" spans="1:17" s="190" customFormat="1">
      <c r="A218" s="194"/>
      <c r="B218" s="198" t="s">
        <v>52</v>
      </c>
      <c r="C218" s="198"/>
      <c r="D218" s="198"/>
      <c r="E218" s="270"/>
      <c r="F218" s="321"/>
      <c r="G218" s="270"/>
      <c r="H218" s="321"/>
      <c r="I218" s="270"/>
      <c r="J218" s="271"/>
      <c r="K218" s="270"/>
      <c r="L218" s="189"/>
      <c r="M218" s="333"/>
      <c r="N218" s="334"/>
      <c r="O218" s="189"/>
      <c r="P218" s="333"/>
      <c r="Q218" s="334"/>
    </row>
    <row r="219" spans="1:17" ht="12">
      <c r="A219" s="171">
        <f>A217+1</f>
        <v>195</v>
      </c>
      <c r="B219" s="206" t="s">
        <v>728</v>
      </c>
      <c r="C219" s="192" t="s">
        <v>37</v>
      </c>
      <c r="D219" s="267">
        <v>1</v>
      </c>
      <c r="E219" s="277">
        <v>4</v>
      </c>
      <c r="F219" s="319">
        <f t="shared" ref="F219:F234" si="83">M219/$J$4</f>
        <v>0</v>
      </c>
      <c r="G219" s="263">
        <f t="shared" ref="G219:G234" si="84">F219*E219</f>
        <v>0</v>
      </c>
      <c r="H219" s="319">
        <f t="shared" ref="H219:H234" si="85">N219/$J$4</f>
        <v>0</v>
      </c>
      <c r="I219" s="263">
        <f t="shared" ref="I219:I234" si="86">H219*E219</f>
        <v>0</v>
      </c>
      <c r="J219" s="325">
        <f t="shared" ref="J219:J234" si="87">G219+I219</f>
        <v>0</v>
      </c>
      <c r="K219" s="269">
        <f t="shared" ref="K219:K234" si="88">J219/E219</f>
        <v>0</v>
      </c>
      <c r="L219" s="64"/>
      <c r="M219" s="335"/>
      <c r="N219" s="336"/>
      <c r="O219" s="64"/>
      <c r="P219" s="341"/>
      <c r="Q219" s="342"/>
    </row>
    <row r="220" spans="1:17" ht="12">
      <c r="A220" s="171">
        <f>A219+1</f>
        <v>196</v>
      </c>
      <c r="B220" s="200" t="s">
        <v>737</v>
      </c>
      <c r="C220" s="192" t="s">
        <v>37</v>
      </c>
      <c r="D220" s="267">
        <v>1</v>
      </c>
      <c r="E220" s="273">
        <v>1</v>
      </c>
      <c r="F220" s="319">
        <f t="shared" si="83"/>
        <v>0</v>
      </c>
      <c r="G220" s="263">
        <f t="shared" si="84"/>
        <v>0</v>
      </c>
      <c r="H220" s="319">
        <f t="shared" si="85"/>
        <v>0</v>
      </c>
      <c r="I220" s="263">
        <f t="shared" si="86"/>
        <v>0</v>
      </c>
      <c r="J220" s="325">
        <f t="shared" si="87"/>
        <v>0</v>
      </c>
      <c r="K220" s="269">
        <f t="shared" si="88"/>
        <v>0</v>
      </c>
      <c r="L220" s="64"/>
      <c r="M220" s="335"/>
      <c r="N220" s="336"/>
      <c r="O220" s="64"/>
      <c r="P220" s="341"/>
      <c r="Q220" s="342"/>
    </row>
    <row r="221" spans="1:17" ht="12">
      <c r="A221" s="171">
        <f t="shared" ref="A221:A234" si="89">A220+1</f>
        <v>197</v>
      </c>
      <c r="B221" s="204" t="s">
        <v>738</v>
      </c>
      <c r="C221" s="192" t="s">
        <v>37</v>
      </c>
      <c r="D221" s="267">
        <v>1</v>
      </c>
      <c r="E221" s="273">
        <v>1</v>
      </c>
      <c r="F221" s="319">
        <f t="shared" si="83"/>
        <v>0</v>
      </c>
      <c r="G221" s="263">
        <f t="shared" si="84"/>
        <v>0</v>
      </c>
      <c r="H221" s="319">
        <f t="shared" si="85"/>
        <v>0</v>
      </c>
      <c r="I221" s="263">
        <f t="shared" si="86"/>
        <v>0</v>
      </c>
      <c r="J221" s="325">
        <f t="shared" si="87"/>
        <v>0</v>
      </c>
      <c r="K221" s="269">
        <f t="shared" si="88"/>
        <v>0</v>
      </c>
      <c r="L221" s="64"/>
      <c r="M221" s="335"/>
      <c r="N221" s="336"/>
      <c r="O221" s="64"/>
      <c r="P221" s="341"/>
      <c r="Q221" s="342"/>
    </row>
    <row r="222" spans="1:17" ht="12">
      <c r="A222" s="171">
        <f t="shared" si="89"/>
        <v>198</v>
      </c>
      <c r="B222" s="201" t="s">
        <v>739</v>
      </c>
      <c r="C222" s="192" t="s">
        <v>22</v>
      </c>
      <c r="D222" s="267">
        <v>1</v>
      </c>
      <c r="E222" s="273">
        <v>1</v>
      </c>
      <c r="F222" s="319">
        <f t="shared" si="83"/>
        <v>0</v>
      </c>
      <c r="G222" s="263">
        <f t="shared" si="84"/>
        <v>0</v>
      </c>
      <c r="H222" s="319">
        <f t="shared" si="85"/>
        <v>0</v>
      </c>
      <c r="I222" s="263">
        <f t="shared" si="86"/>
        <v>0</v>
      </c>
      <c r="J222" s="325">
        <f t="shared" si="87"/>
        <v>0</v>
      </c>
      <c r="K222" s="269">
        <f t="shared" si="88"/>
        <v>0</v>
      </c>
      <c r="L222" s="64"/>
      <c r="M222" s="335"/>
      <c r="N222" s="336"/>
      <c r="O222" s="64"/>
      <c r="P222" s="341"/>
      <c r="Q222" s="342"/>
    </row>
    <row r="223" spans="1:17" ht="12">
      <c r="A223" s="171">
        <f t="shared" si="89"/>
        <v>199</v>
      </c>
      <c r="B223" s="201" t="s">
        <v>740</v>
      </c>
      <c r="C223" s="192" t="s">
        <v>22</v>
      </c>
      <c r="D223" s="267">
        <v>1</v>
      </c>
      <c r="E223" s="273">
        <v>6</v>
      </c>
      <c r="F223" s="319">
        <f t="shared" si="83"/>
        <v>0</v>
      </c>
      <c r="G223" s="263">
        <f t="shared" si="84"/>
        <v>0</v>
      </c>
      <c r="H223" s="319">
        <f t="shared" si="85"/>
        <v>0</v>
      </c>
      <c r="I223" s="263">
        <f t="shared" si="86"/>
        <v>0</v>
      </c>
      <c r="J223" s="325">
        <f t="shared" si="87"/>
        <v>0</v>
      </c>
      <c r="K223" s="269">
        <f t="shared" si="88"/>
        <v>0</v>
      </c>
      <c r="L223" s="64"/>
      <c r="M223" s="335"/>
      <c r="N223" s="336"/>
      <c r="O223" s="64"/>
      <c r="P223" s="341"/>
      <c r="Q223" s="342"/>
    </row>
    <row r="224" spans="1:17" ht="12">
      <c r="A224" s="171">
        <f t="shared" si="89"/>
        <v>200</v>
      </c>
      <c r="B224" s="201" t="s">
        <v>746</v>
      </c>
      <c r="C224" s="192" t="s">
        <v>22</v>
      </c>
      <c r="D224" s="267">
        <v>1</v>
      </c>
      <c r="E224" s="273">
        <v>5</v>
      </c>
      <c r="F224" s="319">
        <f t="shared" si="83"/>
        <v>0</v>
      </c>
      <c r="G224" s="263">
        <f t="shared" si="84"/>
        <v>0</v>
      </c>
      <c r="H224" s="319">
        <f t="shared" si="85"/>
        <v>0</v>
      </c>
      <c r="I224" s="263">
        <f t="shared" si="86"/>
        <v>0</v>
      </c>
      <c r="J224" s="325">
        <f t="shared" si="87"/>
        <v>0</v>
      </c>
      <c r="K224" s="269">
        <f t="shared" si="88"/>
        <v>0</v>
      </c>
      <c r="L224" s="64"/>
      <c r="M224" s="335"/>
      <c r="N224" s="336"/>
      <c r="O224" s="64"/>
      <c r="P224" s="341"/>
      <c r="Q224" s="342"/>
    </row>
    <row r="225" spans="1:17" ht="12">
      <c r="A225" s="171">
        <f t="shared" si="89"/>
        <v>201</v>
      </c>
      <c r="B225" s="201" t="s">
        <v>747</v>
      </c>
      <c r="C225" s="192" t="s">
        <v>22</v>
      </c>
      <c r="D225" s="267">
        <v>1</v>
      </c>
      <c r="E225" s="273">
        <v>2</v>
      </c>
      <c r="F225" s="319">
        <f t="shared" si="83"/>
        <v>0</v>
      </c>
      <c r="G225" s="263">
        <f t="shared" si="84"/>
        <v>0</v>
      </c>
      <c r="H225" s="319">
        <f t="shared" si="85"/>
        <v>0</v>
      </c>
      <c r="I225" s="263">
        <f t="shared" si="86"/>
        <v>0</v>
      </c>
      <c r="J225" s="325">
        <f t="shared" si="87"/>
        <v>0</v>
      </c>
      <c r="K225" s="269">
        <f t="shared" si="88"/>
        <v>0</v>
      </c>
      <c r="L225" s="64"/>
      <c r="M225" s="335"/>
      <c r="N225" s="336"/>
      <c r="O225" s="64"/>
      <c r="P225" s="341"/>
      <c r="Q225" s="342"/>
    </row>
    <row r="226" spans="1:17" ht="12">
      <c r="A226" s="171">
        <f t="shared" si="89"/>
        <v>202</v>
      </c>
      <c r="B226" s="201" t="s">
        <v>748</v>
      </c>
      <c r="C226" s="192" t="s">
        <v>22</v>
      </c>
      <c r="D226" s="267">
        <v>1</v>
      </c>
      <c r="E226" s="273">
        <v>1</v>
      </c>
      <c r="F226" s="319">
        <f t="shared" si="83"/>
        <v>0</v>
      </c>
      <c r="G226" s="263">
        <f t="shared" si="84"/>
        <v>0</v>
      </c>
      <c r="H226" s="319">
        <f t="shared" si="85"/>
        <v>0</v>
      </c>
      <c r="I226" s="263">
        <f t="shared" si="86"/>
        <v>0</v>
      </c>
      <c r="J226" s="325">
        <f t="shared" si="87"/>
        <v>0</v>
      </c>
      <c r="K226" s="269">
        <f t="shared" si="88"/>
        <v>0</v>
      </c>
      <c r="L226" s="64"/>
      <c r="M226" s="335"/>
      <c r="N226" s="336"/>
      <c r="O226" s="64"/>
      <c r="P226" s="341"/>
      <c r="Q226" s="342"/>
    </row>
    <row r="227" spans="1:17" ht="12">
      <c r="A227" s="171">
        <f t="shared" si="89"/>
        <v>203</v>
      </c>
      <c r="B227" s="201" t="s">
        <v>741</v>
      </c>
      <c r="C227" s="192" t="s">
        <v>22</v>
      </c>
      <c r="D227" s="267">
        <v>1</v>
      </c>
      <c r="E227" s="273">
        <v>7</v>
      </c>
      <c r="F227" s="319">
        <f t="shared" si="83"/>
        <v>0</v>
      </c>
      <c r="G227" s="263">
        <f t="shared" si="84"/>
        <v>0</v>
      </c>
      <c r="H227" s="319">
        <f t="shared" si="85"/>
        <v>0</v>
      </c>
      <c r="I227" s="263">
        <f t="shared" si="86"/>
        <v>0</v>
      </c>
      <c r="J227" s="325">
        <f t="shared" si="87"/>
        <v>0</v>
      </c>
      <c r="K227" s="269">
        <f t="shared" si="88"/>
        <v>0</v>
      </c>
      <c r="L227" s="64"/>
      <c r="M227" s="335"/>
      <c r="N227" s="336"/>
      <c r="O227" s="64"/>
      <c r="P227" s="341"/>
      <c r="Q227" s="342"/>
    </row>
    <row r="228" spans="1:17" ht="12">
      <c r="A228" s="171">
        <f t="shared" si="89"/>
        <v>204</v>
      </c>
      <c r="B228" s="201" t="s">
        <v>733</v>
      </c>
      <c r="C228" s="192" t="s">
        <v>22</v>
      </c>
      <c r="D228" s="267">
        <v>1</v>
      </c>
      <c r="E228" s="273">
        <v>3</v>
      </c>
      <c r="F228" s="319">
        <f t="shared" si="83"/>
        <v>0</v>
      </c>
      <c r="G228" s="263">
        <f t="shared" si="84"/>
        <v>0</v>
      </c>
      <c r="H228" s="319">
        <f t="shared" si="85"/>
        <v>0</v>
      </c>
      <c r="I228" s="263">
        <f t="shared" si="86"/>
        <v>0</v>
      </c>
      <c r="J228" s="325">
        <f t="shared" si="87"/>
        <v>0</v>
      </c>
      <c r="K228" s="269">
        <f t="shared" si="88"/>
        <v>0</v>
      </c>
      <c r="L228" s="64"/>
      <c r="M228" s="335"/>
      <c r="N228" s="336"/>
      <c r="O228" s="64"/>
      <c r="P228" s="341"/>
      <c r="Q228" s="342"/>
    </row>
    <row r="229" spans="1:17" ht="12">
      <c r="A229" s="171">
        <f t="shared" si="89"/>
        <v>205</v>
      </c>
      <c r="B229" s="201" t="s">
        <v>715</v>
      </c>
      <c r="C229" s="192" t="s">
        <v>22</v>
      </c>
      <c r="D229" s="267">
        <v>1</v>
      </c>
      <c r="E229" s="273">
        <v>22</v>
      </c>
      <c r="F229" s="319">
        <f t="shared" si="83"/>
        <v>0</v>
      </c>
      <c r="G229" s="263">
        <f t="shared" si="84"/>
        <v>0</v>
      </c>
      <c r="H229" s="319">
        <f t="shared" si="85"/>
        <v>0</v>
      </c>
      <c r="I229" s="263">
        <f t="shared" si="86"/>
        <v>0</v>
      </c>
      <c r="J229" s="325">
        <f t="shared" si="87"/>
        <v>0</v>
      </c>
      <c r="K229" s="269">
        <f t="shared" si="88"/>
        <v>0</v>
      </c>
      <c r="L229" s="64"/>
      <c r="M229" s="335"/>
      <c r="N229" s="336"/>
      <c r="O229" s="64"/>
      <c r="P229" s="341"/>
      <c r="Q229" s="342"/>
    </row>
    <row r="230" spans="1:17" ht="12">
      <c r="A230" s="171">
        <f t="shared" si="89"/>
        <v>206</v>
      </c>
      <c r="B230" s="202" t="s">
        <v>734</v>
      </c>
      <c r="C230" s="192" t="s">
        <v>22</v>
      </c>
      <c r="D230" s="267">
        <v>1</v>
      </c>
      <c r="E230" s="276">
        <v>23</v>
      </c>
      <c r="F230" s="319">
        <f t="shared" si="83"/>
        <v>0</v>
      </c>
      <c r="G230" s="263">
        <f t="shared" si="84"/>
        <v>0</v>
      </c>
      <c r="H230" s="319">
        <f t="shared" si="85"/>
        <v>0</v>
      </c>
      <c r="I230" s="263">
        <f t="shared" si="86"/>
        <v>0</v>
      </c>
      <c r="J230" s="325">
        <f t="shared" si="87"/>
        <v>0</v>
      </c>
      <c r="K230" s="269">
        <f t="shared" si="88"/>
        <v>0</v>
      </c>
      <c r="L230" s="64"/>
      <c r="M230" s="335"/>
      <c r="N230" s="336"/>
      <c r="O230" s="64"/>
      <c r="P230" s="341"/>
      <c r="Q230" s="342"/>
    </row>
    <row r="231" spans="1:17" ht="12">
      <c r="A231" s="171">
        <f t="shared" si="89"/>
        <v>207</v>
      </c>
      <c r="B231" s="201" t="s">
        <v>697</v>
      </c>
      <c r="C231" s="192" t="s">
        <v>22</v>
      </c>
      <c r="D231" s="267">
        <v>1</v>
      </c>
      <c r="E231" s="274">
        <v>1</v>
      </c>
      <c r="F231" s="319">
        <f t="shared" si="83"/>
        <v>0</v>
      </c>
      <c r="G231" s="263">
        <f t="shared" si="84"/>
        <v>0</v>
      </c>
      <c r="H231" s="319">
        <f t="shared" si="85"/>
        <v>0</v>
      </c>
      <c r="I231" s="263">
        <f t="shared" si="86"/>
        <v>0</v>
      </c>
      <c r="J231" s="325">
        <f t="shared" si="87"/>
        <v>0</v>
      </c>
      <c r="K231" s="269">
        <f t="shared" si="88"/>
        <v>0</v>
      </c>
      <c r="L231" s="64"/>
      <c r="M231" s="335"/>
      <c r="N231" s="336"/>
      <c r="O231" s="64"/>
      <c r="P231" s="341"/>
      <c r="Q231" s="342"/>
    </row>
    <row r="232" spans="1:17" ht="12">
      <c r="A232" s="171">
        <f t="shared" si="89"/>
        <v>208</v>
      </c>
      <c r="B232" s="201" t="s">
        <v>698</v>
      </c>
      <c r="C232" s="192" t="s">
        <v>22</v>
      </c>
      <c r="D232" s="267">
        <v>1</v>
      </c>
      <c r="E232" s="274">
        <v>3</v>
      </c>
      <c r="F232" s="319">
        <f t="shared" si="83"/>
        <v>0</v>
      </c>
      <c r="G232" s="263">
        <f t="shared" si="84"/>
        <v>0</v>
      </c>
      <c r="H232" s="319">
        <f t="shared" si="85"/>
        <v>0</v>
      </c>
      <c r="I232" s="263">
        <f t="shared" si="86"/>
        <v>0</v>
      </c>
      <c r="J232" s="325">
        <f t="shared" si="87"/>
        <v>0</v>
      </c>
      <c r="K232" s="269">
        <f t="shared" si="88"/>
        <v>0</v>
      </c>
      <c r="L232" s="64"/>
      <c r="M232" s="335"/>
      <c r="N232" s="336"/>
      <c r="O232" s="64"/>
      <c r="P232" s="341"/>
      <c r="Q232" s="342"/>
    </row>
    <row r="233" spans="1:17" ht="12">
      <c r="A233" s="171">
        <f t="shared" si="89"/>
        <v>209</v>
      </c>
      <c r="B233" s="202" t="s">
        <v>43</v>
      </c>
      <c r="C233" s="192" t="s">
        <v>22</v>
      </c>
      <c r="D233" s="267">
        <v>1</v>
      </c>
      <c r="E233" s="273">
        <v>3</v>
      </c>
      <c r="F233" s="319">
        <f t="shared" si="83"/>
        <v>0</v>
      </c>
      <c r="G233" s="263">
        <f t="shared" si="84"/>
        <v>0</v>
      </c>
      <c r="H233" s="319">
        <f t="shared" si="85"/>
        <v>0</v>
      </c>
      <c r="I233" s="263">
        <f t="shared" si="86"/>
        <v>0</v>
      </c>
      <c r="J233" s="325">
        <f t="shared" si="87"/>
        <v>0</v>
      </c>
      <c r="K233" s="269">
        <f t="shared" si="88"/>
        <v>0</v>
      </c>
      <c r="L233" s="64"/>
      <c r="M233" s="335"/>
      <c r="N233" s="336"/>
      <c r="O233" s="64"/>
      <c r="P233" s="341"/>
      <c r="Q233" s="342"/>
    </row>
    <row r="234" spans="1:17" ht="12">
      <c r="A234" s="171">
        <f t="shared" si="89"/>
        <v>210</v>
      </c>
      <c r="B234" s="202" t="s">
        <v>699</v>
      </c>
      <c r="C234" s="192" t="s">
        <v>22</v>
      </c>
      <c r="D234" s="267">
        <v>1</v>
      </c>
      <c r="E234" s="273">
        <v>1</v>
      </c>
      <c r="F234" s="319">
        <f t="shared" si="83"/>
        <v>0</v>
      </c>
      <c r="G234" s="263">
        <f t="shared" si="84"/>
        <v>0</v>
      </c>
      <c r="H234" s="319">
        <f t="shared" si="85"/>
        <v>0</v>
      </c>
      <c r="I234" s="263">
        <f t="shared" si="86"/>
        <v>0</v>
      </c>
      <c r="J234" s="325">
        <f t="shared" si="87"/>
        <v>0</v>
      </c>
      <c r="K234" s="269">
        <f t="shared" si="88"/>
        <v>0</v>
      </c>
      <c r="L234" s="64"/>
      <c r="M234" s="335"/>
      <c r="N234" s="336"/>
      <c r="O234" s="64"/>
      <c r="P234" s="341"/>
      <c r="Q234" s="342"/>
    </row>
    <row r="235" spans="1:17" s="190" customFormat="1">
      <c r="A235" s="194"/>
      <c r="B235" s="198" t="s">
        <v>53</v>
      </c>
      <c r="C235" s="198"/>
      <c r="D235" s="198"/>
      <c r="E235" s="270"/>
      <c r="F235" s="321"/>
      <c r="G235" s="270"/>
      <c r="H235" s="321"/>
      <c r="I235" s="270"/>
      <c r="J235" s="271"/>
      <c r="K235" s="270"/>
      <c r="L235" s="189"/>
      <c r="M235" s="333"/>
      <c r="N235" s="334"/>
      <c r="O235" s="189"/>
      <c r="P235" s="333"/>
      <c r="Q235" s="334"/>
    </row>
    <row r="236" spans="1:17" ht="12">
      <c r="A236" s="171">
        <f>A234+1</f>
        <v>211</v>
      </c>
      <c r="B236" s="203" t="s">
        <v>690</v>
      </c>
      <c r="C236" s="192" t="s">
        <v>37</v>
      </c>
      <c r="D236" s="267">
        <v>1</v>
      </c>
      <c r="E236" s="273">
        <v>2</v>
      </c>
      <c r="F236" s="319">
        <f t="shared" ref="F236:F246" si="90">M236/$J$4</f>
        <v>0</v>
      </c>
      <c r="G236" s="263">
        <f t="shared" ref="G236:G246" si="91">F236*E236</f>
        <v>0</v>
      </c>
      <c r="H236" s="319">
        <f t="shared" ref="H236:H246" si="92">N236/$J$4</f>
        <v>0</v>
      </c>
      <c r="I236" s="263">
        <f t="shared" ref="I236:I246" si="93">H236*E236</f>
        <v>0</v>
      </c>
      <c r="J236" s="325">
        <f t="shared" ref="J236:J246" si="94">G236+I236</f>
        <v>0</v>
      </c>
      <c r="K236" s="269">
        <f t="shared" ref="K236:K246" si="95">J236/E236</f>
        <v>0</v>
      </c>
      <c r="L236" s="64"/>
      <c r="M236" s="335"/>
      <c r="N236" s="336"/>
      <c r="O236" s="64"/>
      <c r="P236" s="341"/>
      <c r="Q236" s="342"/>
    </row>
    <row r="237" spans="1:17" ht="12">
      <c r="A237" s="171">
        <f>A236+1</f>
        <v>212</v>
      </c>
      <c r="B237" s="200" t="s">
        <v>691</v>
      </c>
      <c r="C237" s="192" t="s">
        <v>37</v>
      </c>
      <c r="D237" s="267">
        <v>1</v>
      </c>
      <c r="E237" s="273">
        <v>1</v>
      </c>
      <c r="F237" s="319">
        <f t="shared" si="90"/>
        <v>0</v>
      </c>
      <c r="G237" s="263">
        <f t="shared" si="91"/>
        <v>0</v>
      </c>
      <c r="H237" s="319">
        <f t="shared" si="92"/>
        <v>0</v>
      </c>
      <c r="I237" s="263">
        <f t="shared" si="93"/>
        <v>0</v>
      </c>
      <c r="J237" s="325">
        <f t="shared" si="94"/>
        <v>0</v>
      </c>
      <c r="K237" s="269">
        <f t="shared" si="95"/>
        <v>0</v>
      </c>
      <c r="L237" s="64"/>
      <c r="M237" s="335"/>
      <c r="N237" s="336"/>
      <c r="O237" s="64"/>
      <c r="P237" s="341"/>
      <c r="Q237" s="342"/>
    </row>
    <row r="238" spans="1:17" ht="12">
      <c r="A238" s="171">
        <f t="shared" ref="A238:A246" si="96">A237+1</f>
        <v>213</v>
      </c>
      <c r="B238" s="204" t="s">
        <v>700</v>
      </c>
      <c r="C238" s="192" t="s">
        <v>37</v>
      </c>
      <c r="D238" s="267">
        <v>1</v>
      </c>
      <c r="E238" s="273">
        <v>1</v>
      </c>
      <c r="F238" s="319">
        <f t="shared" si="90"/>
        <v>0</v>
      </c>
      <c r="G238" s="263">
        <f t="shared" si="91"/>
        <v>0</v>
      </c>
      <c r="H238" s="319">
        <f t="shared" si="92"/>
        <v>0</v>
      </c>
      <c r="I238" s="263">
        <f t="shared" si="93"/>
        <v>0</v>
      </c>
      <c r="J238" s="325">
        <f t="shared" si="94"/>
        <v>0</v>
      </c>
      <c r="K238" s="269">
        <f t="shared" si="95"/>
        <v>0</v>
      </c>
      <c r="L238" s="64"/>
      <c r="M238" s="335"/>
      <c r="N238" s="336"/>
      <c r="O238" s="64"/>
      <c r="P238" s="341"/>
      <c r="Q238" s="342"/>
    </row>
    <row r="239" spans="1:17" ht="12">
      <c r="A239" s="171">
        <f t="shared" si="96"/>
        <v>214</v>
      </c>
      <c r="B239" s="201" t="s">
        <v>692</v>
      </c>
      <c r="C239" s="192" t="s">
        <v>22</v>
      </c>
      <c r="D239" s="267">
        <v>1</v>
      </c>
      <c r="E239" s="273">
        <v>1</v>
      </c>
      <c r="F239" s="319">
        <f t="shared" si="90"/>
        <v>0</v>
      </c>
      <c r="G239" s="263">
        <f t="shared" si="91"/>
        <v>0</v>
      </c>
      <c r="H239" s="319">
        <f t="shared" si="92"/>
        <v>0</v>
      </c>
      <c r="I239" s="263">
        <f t="shared" si="93"/>
        <v>0</v>
      </c>
      <c r="J239" s="325">
        <f t="shared" si="94"/>
        <v>0</v>
      </c>
      <c r="K239" s="269">
        <f t="shared" si="95"/>
        <v>0</v>
      </c>
      <c r="L239" s="64"/>
      <c r="M239" s="335"/>
      <c r="N239" s="336"/>
      <c r="O239" s="64"/>
      <c r="P239" s="341"/>
      <c r="Q239" s="342"/>
    </row>
    <row r="240" spans="1:17" ht="12">
      <c r="A240" s="171">
        <f t="shared" si="96"/>
        <v>215</v>
      </c>
      <c r="B240" s="201" t="s">
        <v>749</v>
      </c>
      <c r="C240" s="192" t="s">
        <v>22</v>
      </c>
      <c r="D240" s="267">
        <v>1</v>
      </c>
      <c r="E240" s="273">
        <v>1</v>
      </c>
      <c r="F240" s="319">
        <f t="shared" si="90"/>
        <v>0</v>
      </c>
      <c r="G240" s="263">
        <f t="shared" si="91"/>
        <v>0</v>
      </c>
      <c r="H240" s="319">
        <f t="shared" si="92"/>
        <v>0</v>
      </c>
      <c r="I240" s="263">
        <f t="shared" si="93"/>
        <v>0</v>
      </c>
      <c r="J240" s="325">
        <f t="shared" si="94"/>
        <v>0</v>
      </c>
      <c r="K240" s="269">
        <f t="shared" si="95"/>
        <v>0</v>
      </c>
      <c r="L240" s="64"/>
      <c r="M240" s="335"/>
      <c r="N240" s="336"/>
      <c r="O240" s="64"/>
      <c r="P240" s="341"/>
      <c r="Q240" s="342"/>
    </row>
    <row r="241" spans="1:17" ht="12">
      <c r="A241" s="171">
        <f t="shared" si="96"/>
        <v>216</v>
      </c>
      <c r="B241" s="201" t="s">
        <v>740</v>
      </c>
      <c r="C241" s="192" t="s">
        <v>22</v>
      </c>
      <c r="D241" s="267">
        <v>1</v>
      </c>
      <c r="E241" s="273">
        <v>15</v>
      </c>
      <c r="F241" s="319">
        <f t="shared" si="90"/>
        <v>0</v>
      </c>
      <c r="G241" s="263">
        <f t="shared" si="91"/>
        <v>0</v>
      </c>
      <c r="H241" s="319">
        <f t="shared" si="92"/>
        <v>0</v>
      </c>
      <c r="I241" s="263">
        <f t="shared" si="93"/>
        <v>0</v>
      </c>
      <c r="J241" s="325">
        <f t="shared" si="94"/>
        <v>0</v>
      </c>
      <c r="K241" s="269">
        <f t="shared" si="95"/>
        <v>0</v>
      </c>
      <c r="L241" s="64"/>
      <c r="M241" s="335"/>
      <c r="N241" s="336"/>
      <c r="O241" s="64"/>
      <c r="P241" s="341"/>
      <c r="Q241" s="342"/>
    </row>
    <row r="242" spans="1:17" ht="12">
      <c r="A242" s="171">
        <f t="shared" si="96"/>
        <v>217</v>
      </c>
      <c r="B242" s="201" t="s">
        <v>741</v>
      </c>
      <c r="C242" s="192" t="s">
        <v>22</v>
      </c>
      <c r="D242" s="267">
        <v>1</v>
      </c>
      <c r="E242" s="273">
        <v>1</v>
      </c>
      <c r="F242" s="319">
        <f t="shared" si="90"/>
        <v>0</v>
      </c>
      <c r="G242" s="263">
        <f t="shared" si="91"/>
        <v>0</v>
      </c>
      <c r="H242" s="319">
        <f t="shared" si="92"/>
        <v>0</v>
      </c>
      <c r="I242" s="263">
        <f t="shared" si="93"/>
        <v>0</v>
      </c>
      <c r="J242" s="325">
        <f t="shared" si="94"/>
        <v>0</v>
      </c>
      <c r="K242" s="269">
        <f t="shared" si="95"/>
        <v>0</v>
      </c>
      <c r="L242" s="64"/>
      <c r="M242" s="335"/>
      <c r="N242" s="336"/>
      <c r="O242" s="64"/>
      <c r="P242" s="341"/>
      <c r="Q242" s="342"/>
    </row>
    <row r="243" spans="1:17" ht="12">
      <c r="A243" s="171">
        <f t="shared" si="96"/>
        <v>218</v>
      </c>
      <c r="B243" s="201" t="s">
        <v>697</v>
      </c>
      <c r="C243" s="192" t="s">
        <v>22</v>
      </c>
      <c r="D243" s="267">
        <v>1</v>
      </c>
      <c r="E243" s="274">
        <v>1</v>
      </c>
      <c r="F243" s="319">
        <f t="shared" si="90"/>
        <v>0</v>
      </c>
      <c r="G243" s="263">
        <f t="shared" si="91"/>
        <v>0</v>
      </c>
      <c r="H243" s="319">
        <f t="shared" si="92"/>
        <v>0</v>
      </c>
      <c r="I243" s="263">
        <f t="shared" si="93"/>
        <v>0</v>
      </c>
      <c r="J243" s="325">
        <f t="shared" si="94"/>
        <v>0</v>
      </c>
      <c r="K243" s="269">
        <f t="shared" si="95"/>
        <v>0</v>
      </c>
      <c r="L243" s="64"/>
      <c r="M243" s="335"/>
      <c r="N243" s="336"/>
      <c r="O243" s="64"/>
      <c r="P243" s="341"/>
      <c r="Q243" s="342"/>
    </row>
    <row r="244" spans="1:17" ht="12">
      <c r="A244" s="171">
        <f t="shared" si="96"/>
        <v>219</v>
      </c>
      <c r="B244" s="201" t="s">
        <v>698</v>
      </c>
      <c r="C244" s="192" t="s">
        <v>22</v>
      </c>
      <c r="D244" s="267">
        <v>1</v>
      </c>
      <c r="E244" s="274">
        <v>3</v>
      </c>
      <c r="F244" s="319">
        <f t="shared" si="90"/>
        <v>0</v>
      </c>
      <c r="G244" s="263">
        <f t="shared" si="91"/>
        <v>0</v>
      </c>
      <c r="H244" s="319">
        <f t="shared" si="92"/>
        <v>0</v>
      </c>
      <c r="I244" s="263">
        <f t="shared" si="93"/>
        <v>0</v>
      </c>
      <c r="J244" s="325">
        <f t="shared" si="94"/>
        <v>0</v>
      </c>
      <c r="K244" s="269">
        <f t="shared" si="95"/>
        <v>0</v>
      </c>
      <c r="L244" s="64"/>
      <c r="M244" s="335"/>
      <c r="N244" s="336"/>
      <c r="O244" s="64"/>
      <c r="P244" s="341"/>
      <c r="Q244" s="342"/>
    </row>
    <row r="245" spans="1:17" ht="12">
      <c r="A245" s="171">
        <f t="shared" si="96"/>
        <v>220</v>
      </c>
      <c r="B245" s="202" t="s">
        <v>43</v>
      </c>
      <c r="C245" s="192" t="s">
        <v>22</v>
      </c>
      <c r="D245" s="267">
        <v>1</v>
      </c>
      <c r="E245" s="273">
        <v>3</v>
      </c>
      <c r="F245" s="319">
        <f t="shared" si="90"/>
        <v>0</v>
      </c>
      <c r="G245" s="263">
        <f t="shared" si="91"/>
        <v>0</v>
      </c>
      <c r="H245" s="319">
        <f t="shared" si="92"/>
        <v>0</v>
      </c>
      <c r="I245" s="263">
        <f t="shared" si="93"/>
        <v>0</v>
      </c>
      <c r="J245" s="325">
        <f t="shared" si="94"/>
        <v>0</v>
      </c>
      <c r="K245" s="269">
        <f t="shared" si="95"/>
        <v>0</v>
      </c>
      <c r="L245" s="64"/>
      <c r="M245" s="335"/>
      <c r="N245" s="336"/>
      <c r="O245" s="64"/>
      <c r="P245" s="341"/>
      <c r="Q245" s="342"/>
    </row>
    <row r="246" spans="1:17" ht="12">
      <c r="A246" s="171">
        <f t="shared" si="96"/>
        <v>221</v>
      </c>
      <c r="B246" s="202" t="s">
        <v>699</v>
      </c>
      <c r="C246" s="192" t="s">
        <v>22</v>
      </c>
      <c r="D246" s="267">
        <v>1</v>
      </c>
      <c r="E246" s="273">
        <v>1</v>
      </c>
      <c r="F246" s="319">
        <f t="shared" si="90"/>
        <v>0</v>
      </c>
      <c r="G246" s="263">
        <f t="shared" si="91"/>
        <v>0</v>
      </c>
      <c r="H246" s="319">
        <f t="shared" si="92"/>
        <v>0</v>
      </c>
      <c r="I246" s="263">
        <f t="shared" si="93"/>
        <v>0</v>
      </c>
      <c r="J246" s="325">
        <f t="shared" si="94"/>
        <v>0</v>
      </c>
      <c r="K246" s="269">
        <f t="shared" si="95"/>
        <v>0</v>
      </c>
      <c r="L246" s="64"/>
      <c r="M246" s="335"/>
      <c r="N246" s="336"/>
      <c r="O246" s="64"/>
      <c r="P246" s="341"/>
      <c r="Q246" s="342"/>
    </row>
    <row r="247" spans="1:17" s="190" customFormat="1">
      <c r="A247" s="194"/>
      <c r="B247" s="198" t="s">
        <v>54</v>
      </c>
      <c r="C247" s="198"/>
      <c r="D247" s="198"/>
      <c r="E247" s="270"/>
      <c r="F247" s="321"/>
      <c r="G247" s="270"/>
      <c r="H247" s="321"/>
      <c r="I247" s="270"/>
      <c r="J247" s="271"/>
      <c r="K247" s="270"/>
      <c r="L247" s="189"/>
      <c r="M247" s="333"/>
      <c r="N247" s="334"/>
      <c r="O247" s="189"/>
      <c r="P247" s="333"/>
      <c r="Q247" s="334"/>
    </row>
    <row r="248" spans="1:17" ht="12">
      <c r="A248" s="171">
        <f>A246+1</f>
        <v>222</v>
      </c>
      <c r="B248" s="203" t="s">
        <v>690</v>
      </c>
      <c r="C248" s="192" t="s">
        <v>37</v>
      </c>
      <c r="D248" s="267">
        <v>1</v>
      </c>
      <c r="E248" s="273">
        <v>4</v>
      </c>
      <c r="F248" s="319">
        <f t="shared" ref="F248:F271" si="97">M248/$J$4</f>
        <v>0</v>
      </c>
      <c r="G248" s="263">
        <f t="shared" ref="G248:G271" si="98">F248*E248</f>
        <v>0</v>
      </c>
      <c r="H248" s="319">
        <f t="shared" ref="H248:H271" si="99">N248/$J$4</f>
        <v>0</v>
      </c>
      <c r="I248" s="263">
        <f t="shared" ref="I248:I271" si="100">H248*E248</f>
        <v>0</v>
      </c>
      <c r="J248" s="325">
        <f t="shared" ref="J248:J271" si="101">G248+I248</f>
        <v>0</v>
      </c>
      <c r="K248" s="269">
        <f t="shared" ref="K248:K271" si="102">J248/E248</f>
        <v>0</v>
      </c>
      <c r="L248" s="64"/>
      <c r="M248" s="335"/>
      <c r="N248" s="336"/>
      <c r="O248" s="64"/>
      <c r="P248" s="341"/>
      <c r="Q248" s="342"/>
    </row>
    <row r="249" spans="1:17" ht="12">
      <c r="A249" s="171">
        <f>A248+1</f>
        <v>223</v>
      </c>
      <c r="B249" s="200" t="s">
        <v>691</v>
      </c>
      <c r="C249" s="192" t="s">
        <v>37</v>
      </c>
      <c r="D249" s="267">
        <v>1</v>
      </c>
      <c r="E249" s="273">
        <v>1</v>
      </c>
      <c r="F249" s="319">
        <f t="shared" si="97"/>
        <v>0</v>
      </c>
      <c r="G249" s="263">
        <f t="shared" si="98"/>
        <v>0</v>
      </c>
      <c r="H249" s="319">
        <f t="shared" si="99"/>
        <v>0</v>
      </c>
      <c r="I249" s="263">
        <f t="shared" si="100"/>
        <v>0</v>
      </c>
      <c r="J249" s="325">
        <f t="shared" si="101"/>
        <v>0</v>
      </c>
      <c r="K249" s="269">
        <f t="shared" si="102"/>
        <v>0</v>
      </c>
      <c r="L249" s="64"/>
      <c r="M249" s="335"/>
      <c r="N249" s="336"/>
      <c r="O249" s="64"/>
      <c r="P249" s="341"/>
      <c r="Q249" s="342"/>
    </row>
    <row r="250" spans="1:17" ht="12">
      <c r="A250" s="171">
        <f t="shared" ref="A250:A271" si="103">A249+1</f>
        <v>224</v>
      </c>
      <c r="B250" s="204" t="s">
        <v>700</v>
      </c>
      <c r="C250" s="192" t="s">
        <v>37</v>
      </c>
      <c r="D250" s="267">
        <v>1</v>
      </c>
      <c r="E250" s="273">
        <v>1</v>
      </c>
      <c r="F250" s="319">
        <f t="shared" si="97"/>
        <v>0</v>
      </c>
      <c r="G250" s="263">
        <f t="shared" si="98"/>
        <v>0</v>
      </c>
      <c r="H250" s="319">
        <f t="shared" si="99"/>
        <v>0</v>
      </c>
      <c r="I250" s="263">
        <f t="shared" si="100"/>
        <v>0</v>
      </c>
      <c r="J250" s="325">
        <f t="shared" si="101"/>
        <v>0</v>
      </c>
      <c r="K250" s="269">
        <f t="shared" si="102"/>
        <v>0</v>
      </c>
      <c r="L250" s="64"/>
      <c r="M250" s="335"/>
      <c r="N250" s="336"/>
      <c r="O250" s="64"/>
      <c r="P250" s="341"/>
      <c r="Q250" s="342"/>
    </row>
    <row r="251" spans="1:17" ht="12">
      <c r="A251" s="171">
        <f t="shared" si="103"/>
        <v>225</v>
      </c>
      <c r="B251" s="201" t="s">
        <v>692</v>
      </c>
      <c r="C251" s="192" t="s">
        <v>22</v>
      </c>
      <c r="D251" s="267">
        <v>1</v>
      </c>
      <c r="E251" s="273">
        <v>1</v>
      </c>
      <c r="F251" s="319">
        <f t="shared" si="97"/>
        <v>0</v>
      </c>
      <c r="G251" s="263">
        <f t="shared" si="98"/>
        <v>0</v>
      </c>
      <c r="H251" s="319">
        <f t="shared" si="99"/>
        <v>0</v>
      </c>
      <c r="I251" s="263">
        <f t="shared" si="100"/>
        <v>0</v>
      </c>
      <c r="J251" s="325">
        <f t="shared" si="101"/>
        <v>0</v>
      </c>
      <c r="K251" s="269">
        <f t="shared" si="102"/>
        <v>0</v>
      </c>
      <c r="L251" s="64"/>
      <c r="M251" s="335"/>
      <c r="N251" s="336"/>
      <c r="O251" s="64"/>
      <c r="P251" s="341"/>
      <c r="Q251" s="342"/>
    </row>
    <row r="252" spans="1:17" ht="12">
      <c r="A252" s="171">
        <f t="shared" si="103"/>
        <v>226</v>
      </c>
      <c r="B252" s="201" t="s">
        <v>695</v>
      </c>
      <c r="C252" s="192" t="s">
        <v>22</v>
      </c>
      <c r="D252" s="267">
        <v>1</v>
      </c>
      <c r="E252" s="273">
        <v>6</v>
      </c>
      <c r="F252" s="319">
        <f t="shared" si="97"/>
        <v>0</v>
      </c>
      <c r="G252" s="263">
        <f t="shared" si="98"/>
        <v>0</v>
      </c>
      <c r="H252" s="319">
        <f t="shared" si="99"/>
        <v>0</v>
      </c>
      <c r="I252" s="263">
        <f t="shared" si="100"/>
        <v>0</v>
      </c>
      <c r="J252" s="325">
        <f t="shared" si="101"/>
        <v>0</v>
      </c>
      <c r="K252" s="269">
        <f t="shared" si="102"/>
        <v>0</v>
      </c>
      <c r="L252" s="64"/>
      <c r="M252" s="335"/>
      <c r="N252" s="336"/>
      <c r="O252" s="64"/>
      <c r="P252" s="341"/>
      <c r="Q252" s="342"/>
    </row>
    <row r="253" spans="1:17" ht="12">
      <c r="A253" s="171">
        <f t="shared" si="103"/>
        <v>227</v>
      </c>
      <c r="B253" s="201" t="s">
        <v>741</v>
      </c>
      <c r="C253" s="192" t="s">
        <v>22</v>
      </c>
      <c r="D253" s="267">
        <v>1</v>
      </c>
      <c r="E253" s="273">
        <v>1</v>
      </c>
      <c r="F253" s="319">
        <f t="shared" si="97"/>
        <v>0</v>
      </c>
      <c r="G253" s="263">
        <f t="shared" si="98"/>
        <v>0</v>
      </c>
      <c r="H253" s="319">
        <f t="shared" si="99"/>
        <v>0</v>
      </c>
      <c r="I253" s="263">
        <f t="shared" si="100"/>
        <v>0</v>
      </c>
      <c r="J253" s="325">
        <f t="shared" si="101"/>
        <v>0</v>
      </c>
      <c r="K253" s="269">
        <f t="shared" si="102"/>
        <v>0</v>
      </c>
      <c r="L253" s="64"/>
      <c r="M253" s="335"/>
      <c r="N253" s="336"/>
      <c r="O253" s="64"/>
      <c r="P253" s="341"/>
      <c r="Q253" s="342"/>
    </row>
    <row r="254" spans="1:17" ht="12">
      <c r="A254" s="171">
        <f t="shared" si="103"/>
        <v>228</v>
      </c>
      <c r="B254" s="207" t="s">
        <v>750</v>
      </c>
      <c r="C254" s="192" t="s">
        <v>22</v>
      </c>
      <c r="D254" s="267">
        <v>1</v>
      </c>
      <c r="E254" s="273">
        <v>37</v>
      </c>
      <c r="F254" s="319">
        <f t="shared" si="97"/>
        <v>0</v>
      </c>
      <c r="G254" s="263">
        <f t="shared" si="98"/>
        <v>0</v>
      </c>
      <c r="H254" s="319">
        <f t="shared" si="99"/>
        <v>0</v>
      </c>
      <c r="I254" s="263">
        <f t="shared" si="100"/>
        <v>0</v>
      </c>
      <c r="J254" s="325">
        <f t="shared" si="101"/>
        <v>0</v>
      </c>
      <c r="K254" s="269">
        <f t="shared" si="102"/>
        <v>0</v>
      </c>
      <c r="L254" s="64"/>
      <c r="M254" s="335"/>
      <c r="N254" s="336"/>
      <c r="O254" s="64"/>
      <c r="P254" s="341"/>
      <c r="Q254" s="342"/>
    </row>
    <row r="255" spans="1:17" ht="12">
      <c r="A255" s="171">
        <f t="shared" si="103"/>
        <v>229</v>
      </c>
      <c r="B255" s="207" t="s">
        <v>751</v>
      </c>
      <c r="C255" s="192" t="s">
        <v>22</v>
      </c>
      <c r="D255" s="267">
        <v>1</v>
      </c>
      <c r="E255" s="273">
        <v>37</v>
      </c>
      <c r="F255" s="319">
        <f t="shared" si="97"/>
        <v>0</v>
      </c>
      <c r="G255" s="263">
        <f t="shared" si="98"/>
        <v>0</v>
      </c>
      <c r="H255" s="319">
        <f t="shared" si="99"/>
        <v>0</v>
      </c>
      <c r="I255" s="263">
        <f t="shared" si="100"/>
        <v>0</v>
      </c>
      <c r="J255" s="325">
        <f t="shared" si="101"/>
        <v>0</v>
      </c>
      <c r="K255" s="269">
        <f t="shared" si="102"/>
        <v>0</v>
      </c>
      <c r="L255" s="64"/>
      <c r="M255" s="335"/>
      <c r="N255" s="336"/>
      <c r="O255" s="64"/>
      <c r="P255" s="341"/>
      <c r="Q255" s="342"/>
    </row>
    <row r="256" spans="1:17" ht="12">
      <c r="A256" s="171">
        <f t="shared" si="103"/>
        <v>230</v>
      </c>
      <c r="B256" s="205" t="s">
        <v>709</v>
      </c>
      <c r="C256" s="192" t="s">
        <v>22</v>
      </c>
      <c r="D256" s="267">
        <v>1</v>
      </c>
      <c r="E256" s="273">
        <v>3</v>
      </c>
      <c r="F256" s="319">
        <f t="shared" si="97"/>
        <v>0</v>
      </c>
      <c r="G256" s="263">
        <f t="shared" si="98"/>
        <v>0</v>
      </c>
      <c r="H256" s="319">
        <f t="shared" si="99"/>
        <v>0</v>
      </c>
      <c r="I256" s="263">
        <f t="shared" si="100"/>
        <v>0</v>
      </c>
      <c r="J256" s="325">
        <f t="shared" si="101"/>
        <v>0</v>
      </c>
      <c r="K256" s="269">
        <f t="shared" si="102"/>
        <v>0</v>
      </c>
      <c r="L256" s="64"/>
      <c r="M256" s="335"/>
      <c r="N256" s="336"/>
      <c r="O256" s="64"/>
      <c r="P256" s="341"/>
      <c r="Q256" s="342"/>
    </row>
    <row r="257" spans="1:17" ht="12">
      <c r="A257" s="171">
        <f t="shared" si="103"/>
        <v>231</v>
      </c>
      <c r="B257" s="205" t="s">
        <v>752</v>
      </c>
      <c r="C257" s="192" t="s">
        <v>22</v>
      </c>
      <c r="D257" s="267">
        <v>1</v>
      </c>
      <c r="E257" s="273">
        <v>3</v>
      </c>
      <c r="F257" s="319">
        <f t="shared" si="97"/>
        <v>0</v>
      </c>
      <c r="G257" s="263">
        <f t="shared" si="98"/>
        <v>0</v>
      </c>
      <c r="H257" s="319">
        <f t="shared" si="99"/>
        <v>0</v>
      </c>
      <c r="I257" s="263">
        <f t="shared" si="100"/>
        <v>0</v>
      </c>
      <c r="J257" s="325">
        <f t="shared" si="101"/>
        <v>0</v>
      </c>
      <c r="K257" s="269">
        <f t="shared" si="102"/>
        <v>0</v>
      </c>
      <c r="L257" s="64"/>
      <c r="M257" s="335"/>
      <c r="N257" s="336"/>
      <c r="O257" s="64"/>
      <c r="P257" s="341"/>
      <c r="Q257" s="342"/>
    </row>
    <row r="258" spans="1:17" ht="12">
      <c r="A258" s="171">
        <f t="shared" si="103"/>
        <v>232</v>
      </c>
      <c r="B258" s="205" t="s">
        <v>719</v>
      </c>
      <c r="C258" s="192" t="s">
        <v>22</v>
      </c>
      <c r="D258" s="267">
        <v>1</v>
      </c>
      <c r="E258" s="273">
        <v>2</v>
      </c>
      <c r="F258" s="319">
        <f t="shared" si="97"/>
        <v>0</v>
      </c>
      <c r="G258" s="263">
        <f t="shared" si="98"/>
        <v>0</v>
      </c>
      <c r="H258" s="319">
        <f t="shared" si="99"/>
        <v>0</v>
      </c>
      <c r="I258" s="263">
        <f t="shared" si="100"/>
        <v>0</v>
      </c>
      <c r="J258" s="325">
        <f t="shared" si="101"/>
        <v>0</v>
      </c>
      <c r="K258" s="269">
        <f t="shared" si="102"/>
        <v>0</v>
      </c>
      <c r="L258" s="64"/>
      <c r="M258" s="335"/>
      <c r="N258" s="336"/>
      <c r="O258" s="64"/>
      <c r="P258" s="341"/>
      <c r="Q258" s="342"/>
    </row>
    <row r="259" spans="1:17" ht="12">
      <c r="A259" s="171">
        <f t="shared" si="103"/>
        <v>233</v>
      </c>
      <c r="B259" s="205" t="s">
        <v>753</v>
      </c>
      <c r="C259" s="192" t="s">
        <v>22</v>
      </c>
      <c r="D259" s="267">
        <v>1</v>
      </c>
      <c r="E259" s="273">
        <v>6</v>
      </c>
      <c r="F259" s="319">
        <f t="shared" si="97"/>
        <v>0</v>
      </c>
      <c r="G259" s="263">
        <f t="shared" si="98"/>
        <v>0</v>
      </c>
      <c r="H259" s="319">
        <f t="shared" si="99"/>
        <v>0</v>
      </c>
      <c r="I259" s="263">
        <f t="shared" si="100"/>
        <v>0</v>
      </c>
      <c r="J259" s="325">
        <f t="shared" si="101"/>
        <v>0</v>
      </c>
      <c r="K259" s="269">
        <f t="shared" si="102"/>
        <v>0</v>
      </c>
      <c r="L259" s="64"/>
      <c r="M259" s="335"/>
      <c r="N259" s="336"/>
      <c r="O259" s="64"/>
      <c r="P259" s="341"/>
      <c r="Q259" s="342"/>
    </row>
    <row r="260" spans="1:17" ht="12">
      <c r="A260" s="171">
        <f t="shared" si="103"/>
        <v>234</v>
      </c>
      <c r="B260" s="205" t="s">
        <v>721</v>
      </c>
      <c r="C260" s="192" t="s">
        <v>22</v>
      </c>
      <c r="D260" s="267">
        <v>1</v>
      </c>
      <c r="E260" s="273">
        <v>16</v>
      </c>
      <c r="F260" s="319">
        <f t="shared" si="97"/>
        <v>0</v>
      </c>
      <c r="G260" s="263">
        <f t="shared" si="98"/>
        <v>0</v>
      </c>
      <c r="H260" s="319">
        <f t="shared" si="99"/>
        <v>0</v>
      </c>
      <c r="I260" s="263">
        <f t="shared" si="100"/>
        <v>0</v>
      </c>
      <c r="J260" s="325">
        <f t="shared" si="101"/>
        <v>0</v>
      </c>
      <c r="K260" s="269">
        <f t="shared" si="102"/>
        <v>0</v>
      </c>
      <c r="L260" s="64"/>
      <c r="M260" s="335"/>
      <c r="N260" s="336"/>
      <c r="O260" s="64"/>
      <c r="P260" s="341"/>
      <c r="Q260" s="342"/>
    </row>
    <row r="261" spans="1:17" ht="12">
      <c r="A261" s="171">
        <f t="shared" si="103"/>
        <v>235</v>
      </c>
      <c r="B261" s="205" t="s">
        <v>708</v>
      </c>
      <c r="C261" s="192" t="s">
        <v>22</v>
      </c>
      <c r="D261" s="267">
        <v>1</v>
      </c>
      <c r="E261" s="273">
        <v>7</v>
      </c>
      <c r="F261" s="319">
        <f t="shared" si="97"/>
        <v>0</v>
      </c>
      <c r="G261" s="263">
        <f t="shared" si="98"/>
        <v>0</v>
      </c>
      <c r="H261" s="319">
        <f t="shared" si="99"/>
        <v>0</v>
      </c>
      <c r="I261" s="263">
        <f t="shared" si="100"/>
        <v>0</v>
      </c>
      <c r="J261" s="325">
        <f t="shared" si="101"/>
        <v>0</v>
      </c>
      <c r="K261" s="269">
        <f t="shared" si="102"/>
        <v>0</v>
      </c>
      <c r="L261" s="64"/>
      <c r="M261" s="335"/>
      <c r="N261" s="336"/>
      <c r="O261" s="64"/>
      <c r="P261" s="341"/>
      <c r="Q261" s="342"/>
    </row>
    <row r="262" spans="1:17" ht="12">
      <c r="A262" s="171">
        <f t="shared" si="103"/>
        <v>236</v>
      </c>
      <c r="B262" s="208" t="s">
        <v>754</v>
      </c>
      <c r="C262" s="192" t="s">
        <v>22</v>
      </c>
      <c r="D262" s="267">
        <v>1</v>
      </c>
      <c r="E262" s="273">
        <v>2</v>
      </c>
      <c r="F262" s="319">
        <f t="shared" si="97"/>
        <v>0</v>
      </c>
      <c r="G262" s="263">
        <f t="shared" si="98"/>
        <v>0</v>
      </c>
      <c r="H262" s="319">
        <f t="shared" si="99"/>
        <v>0</v>
      </c>
      <c r="I262" s="263">
        <f t="shared" si="100"/>
        <v>0</v>
      </c>
      <c r="J262" s="325">
        <f t="shared" si="101"/>
        <v>0</v>
      </c>
      <c r="K262" s="269">
        <f t="shared" si="102"/>
        <v>0</v>
      </c>
      <c r="L262" s="64"/>
      <c r="M262" s="335"/>
      <c r="N262" s="336"/>
      <c r="O262" s="64"/>
      <c r="P262" s="341"/>
      <c r="Q262" s="342"/>
    </row>
    <row r="263" spans="1:17" ht="12">
      <c r="A263" s="171">
        <f t="shared" si="103"/>
        <v>237</v>
      </c>
      <c r="B263" s="208" t="s">
        <v>755</v>
      </c>
      <c r="C263" s="192" t="s">
        <v>22</v>
      </c>
      <c r="D263" s="267">
        <v>1</v>
      </c>
      <c r="E263" s="273">
        <v>1</v>
      </c>
      <c r="F263" s="319">
        <f t="shared" si="97"/>
        <v>0</v>
      </c>
      <c r="G263" s="263">
        <f t="shared" si="98"/>
        <v>0</v>
      </c>
      <c r="H263" s="319">
        <f t="shared" si="99"/>
        <v>0</v>
      </c>
      <c r="I263" s="263">
        <f t="shared" si="100"/>
        <v>0</v>
      </c>
      <c r="J263" s="325">
        <f t="shared" si="101"/>
        <v>0</v>
      </c>
      <c r="K263" s="269">
        <f t="shared" si="102"/>
        <v>0</v>
      </c>
      <c r="L263" s="64"/>
      <c r="M263" s="335"/>
      <c r="N263" s="336"/>
      <c r="O263" s="64"/>
      <c r="P263" s="341"/>
      <c r="Q263" s="342"/>
    </row>
    <row r="264" spans="1:17" ht="12">
      <c r="A264" s="171">
        <f t="shared" si="103"/>
        <v>238</v>
      </c>
      <c r="B264" s="208" t="s">
        <v>756</v>
      </c>
      <c r="C264" s="192" t="s">
        <v>22</v>
      </c>
      <c r="D264" s="267">
        <v>1</v>
      </c>
      <c r="E264" s="273">
        <v>3</v>
      </c>
      <c r="F264" s="319">
        <f t="shared" si="97"/>
        <v>0</v>
      </c>
      <c r="G264" s="263">
        <f t="shared" si="98"/>
        <v>0</v>
      </c>
      <c r="H264" s="319">
        <f t="shared" si="99"/>
        <v>0</v>
      </c>
      <c r="I264" s="263">
        <f t="shared" si="100"/>
        <v>0</v>
      </c>
      <c r="J264" s="325">
        <f t="shared" si="101"/>
        <v>0</v>
      </c>
      <c r="K264" s="269">
        <f t="shared" si="102"/>
        <v>0</v>
      </c>
      <c r="L264" s="64"/>
      <c r="M264" s="335"/>
      <c r="N264" s="336"/>
      <c r="O264" s="64"/>
      <c r="P264" s="341"/>
      <c r="Q264" s="342"/>
    </row>
    <row r="265" spans="1:17" ht="12">
      <c r="A265" s="171">
        <f t="shared" si="103"/>
        <v>239</v>
      </c>
      <c r="B265" s="208" t="s">
        <v>757</v>
      </c>
      <c r="C265" s="192" t="s">
        <v>22</v>
      </c>
      <c r="D265" s="267">
        <v>1</v>
      </c>
      <c r="E265" s="273">
        <v>2</v>
      </c>
      <c r="F265" s="319">
        <f t="shared" si="97"/>
        <v>0</v>
      </c>
      <c r="G265" s="263">
        <f t="shared" si="98"/>
        <v>0</v>
      </c>
      <c r="H265" s="319">
        <f t="shared" si="99"/>
        <v>0</v>
      </c>
      <c r="I265" s="263">
        <f t="shared" si="100"/>
        <v>0</v>
      </c>
      <c r="J265" s="325">
        <f t="shared" si="101"/>
        <v>0</v>
      </c>
      <c r="K265" s="269">
        <f t="shared" si="102"/>
        <v>0</v>
      </c>
      <c r="L265" s="64"/>
      <c r="M265" s="335"/>
      <c r="N265" s="336"/>
      <c r="O265" s="64"/>
      <c r="P265" s="341"/>
      <c r="Q265" s="342"/>
    </row>
    <row r="266" spans="1:17" ht="12">
      <c r="A266" s="171">
        <f t="shared" si="103"/>
        <v>240</v>
      </c>
      <c r="B266" s="208" t="s">
        <v>758</v>
      </c>
      <c r="C266" s="192" t="s">
        <v>22</v>
      </c>
      <c r="D266" s="267">
        <v>1</v>
      </c>
      <c r="E266" s="273">
        <v>6</v>
      </c>
      <c r="F266" s="319">
        <f t="shared" si="97"/>
        <v>0</v>
      </c>
      <c r="G266" s="263">
        <f t="shared" si="98"/>
        <v>0</v>
      </c>
      <c r="H266" s="319">
        <f t="shared" si="99"/>
        <v>0</v>
      </c>
      <c r="I266" s="263">
        <f t="shared" si="100"/>
        <v>0</v>
      </c>
      <c r="J266" s="325">
        <f t="shared" si="101"/>
        <v>0</v>
      </c>
      <c r="K266" s="269">
        <f t="shared" si="102"/>
        <v>0</v>
      </c>
      <c r="L266" s="64"/>
      <c r="M266" s="335"/>
      <c r="N266" s="336"/>
      <c r="O266" s="64"/>
      <c r="P266" s="341"/>
      <c r="Q266" s="342"/>
    </row>
    <row r="267" spans="1:17" ht="12">
      <c r="A267" s="171">
        <f t="shared" si="103"/>
        <v>241</v>
      </c>
      <c r="B267" s="208" t="s">
        <v>759</v>
      </c>
      <c r="C267" s="192" t="s">
        <v>22</v>
      </c>
      <c r="D267" s="267">
        <v>1</v>
      </c>
      <c r="E267" s="273">
        <v>23</v>
      </c>
      <c r="F267" s="319">
        <f t="shared" si="97"/>
        <v>0</v>
      </c>
      <c r="G267" s="263">
        <f t="shared" si="98"/>
        <v>0</v>
      </c>
      <c r="H267" s="319">
        <f t="shared" si="99"/>
        <v>0</v>
      </c>
      <c r="I267" s="263">
        <f t="shared" si="100"/>
        <v>0</v>
      </c>
      <c r="J267" s="325">
        <f t="shared" si="101"/>
        <v>0</v>
      </c>
      <c r="K267" s="269">
        <f t="shared" si="102"/>
        <v>0</v>
      </c>
      <c r="L267" s="64"/>
      <c r="M267" s="335"/>
      <c r="N267" s="336"/>
      <c r="O267" s="64"/>
      <c r="P267" s="341"/>
      <c r="Q267" s="342"/>
    </row>
    <row r="268" spans="1:17" ht="12">
      <c r="A268" s="171">
        <f t="shared" si="103"/>
        <v>242</v>
      </c>
      <c r="B268" s="201" t="s">
        <v>697</v>
      </c>
      <c r="C268" s="192" t="s">
        <v>22</v>
      </c>
      <c r="D268" s="267">
        <v>1</v>
      </c>
      <c r="E268" s="274">
        <v>1</v>
      </c>
      <c r="F268" s="319">
        <f t="shared" si="97"/>
        <v>0</v>
      </c>
      <c r="G268" s="263">
        <f t="shared" si="98"/>
        <v>0</v>
      </c>
      <c r="H268" s="319">
        <f t="shared" si="99"/>
        <v>0</v>
      </c>
      <c r="I268" s="263">
        <f t="shared" si="100"/>
        <v>0</v>
      </c>
      <c r="J268" s="325">
        <f t="shared" si="101"/>
        <v>0</v>
      </c>
      <c r="K268" s="269">
        <f t="shared" si="102"/>
        <v>0</v>
      </c>
      <c r="L268" s="64"/>
      <c r="M268" s="335"/>
      <c r="N268" s="336"/>
      <c r="O268" s="64"/>
      <c r="P268" s="341"/>
      <c r="Q268" s="342"/>
    </row>
    <row r="269" spans="1:17" ht="12">
      <c r="A269" s="171">
        <f t="shared" si="103"/>
        <v>243</v>
      </c>
      <c r="B269" s="201" t="s">
        <v>698</v>
      </c>
      <c r="C269" s="192" t="s">
        <v>22</v>
      </c>
      <c r="D269" s="267">
        <v>1</v>
      </c>
      <c r="E269" s="274">
        <v>3</v>
      </c>
      <c r="F269" s="319">
        <f t="shared" si="97"/>
        <v>0</v>
      </c>
      <c r="G269" s="263">
        <f t="shared" si="98"/>
        <v>0</v>
      </c>
      <c r="H269" s="319">
        <f t="shared" si="99"/>
        <v>0</v>
      </c>
      <c r="I269" s="263">
        <f t="shared" si="100"/>
        <v>0</v>
      </c>
      <c r="J269" s="325">
        <f t="shared" si="101"/>
        <v>0</v>
      </c>
      <c r="K269" s="269">
        <f t="shared" si="102"/>
        <v>0</v>
      </c>
      <c r="L269" s="64"/>
      <c r="M269" s="335"/>
      <c r="N269" s="336"/>
      <c r="O269" s="64"/>
      <c r="P269" s="341"/>
      <c r="Q269" s="342"/>
    </row>
    <row r="270" spans="1:17" ht="12">
      <c r="A270" s="171">
        <f t="shared" si="103"/>
        <v>244</v>
      </c>
      <c r="B270" s="202" t="s">
        <v>43</v>
      </c>
      <c r="C270" s="192" t="s">
        <v>22</v>
      </c>
      <c r="D270" s="267">
        <v>1</v>
      </c>
      <c r="E270" s="273">
        <v>3</v>
      </c>
      <c r="F270" s="319">
        <f t="shared" si="97"/>
        <v>0</v>
      </c>
      <c r="G270" s="263">
        <f t="shared" si="98"/>
        <v>0</v>
      </c>
      <c r="H270" s="319">
        <f t="shared" si="99"/>
        <v>0</v>
      </c>
      <c r="I270" s="263">
        <f t="shared" si="100"/>
        <v>0</v>
      </c>
      <c r="J270" s="325">
        <f t="shared" si="101"/>
        <v>0</v>
      </c>
      <c r="K270" s="269">
        <f t="shared" si="102"/>
        <v>0</v>
      </c>
      <c r="L270" s="64"/>
      <c r="M270" s="335"/>
      <c r="N270" s="336"/>
      <c r="O270" s="64"/>
      <c r="P270" s="341"/>
      <c r="Q270" s="342"/>
    </row>
    <row r="271" spans="1:17" ht="12">
      <c r="A271" s="171">
        <f t="shared" si="103"/>
        <v>245</v>
      </c>
      <c r="B271" s="202" t="s">
        <v>699</v>
      </c>
      <c r="C271" s="192" t="s">
        <v>22</v>
      </c>
      <c r="D271" s="267">
        <v>1</v>
      </c>
      <c r="E271" s="273">
        <v>1</v>
      </c>
      <c r="F271" s="319">
        <f t="shared" si="97"/>
        <v>0</v>
      </c>
      <c r="G271" s="263">
        <f t="shared" si="98"/>
        <v>0</v>
      </c>
      <c r="H271" s="319">
        <f t="shared" si="99"/>
        <v>0</v>
      </c>
      <c r="I271" s="263">
        <f t="shared" si="100"/>
        <v>0</v>
      </c>
      <c r="J271" s="325">
        <f t="shared" si="101"/>
        <v>0</v>
      </c>
      <c r="K271" s="269">
        <f t="shared" si="102"/>
        <v>0</v>
      </c>
      <c r="L271" s="64"/>
      <c r="M271" s="335"/>
      <c r="N271" s="336"/>
      <c r="O271" s="64"/>
      <c r="P271" s="341"/>
      <c r="Q271" s="342"/>
    </row>
    <row r="272" spans="1:17" s="190" customFormat="1">
      <c r="A272" s="194"/>
      <c r="B272" s="198" t="s">
        <v>55</v>
      </c>
      <c r="C272" s="198"/>
      <c r="D272" s="198"/>
      <c r="E272" s="270"/>
      <c r="F272" s="321"/>
      <c r="G272" s="270"/>
      <c r="H272" s="321"/>
      <c r="I272" s="270"/>
      <c r="J272" s="271"/>
      <c r="K272" s="270"/>
      <c r="L272" s="189"/>
      <c r="M272" s="333"/>
      <c r="N272" s="334"/>
      <c r="O272" s="189"/>
      <c r="P272" s="333"/>
      <c r="Q272" s="334"/>
    </row>
    <row r="273" spans="1:17" ht="12">
      <c r="A273" s="171">
        <f>A271+1</f>
        <v>246</v>
      </c>
      <c r="B273" s="206" t="s">
        <v>760</v>
      </c>
      <c r="C273" s="192" t="s">
        <v>37</v>
      </c>
      <c r="D273" s="267">
        <v>1</v>
      </c>
      <c r="E273" s="277">
        <v>1</v>
      </c>
      <c r="F273" s="319">
        <f t="shared" ref="F273:F284" si="104">M273/$J$4</f>
        <v>0</v>
      </c>
      <c r="G273" s="263">
        <f t="shared" ref="G273:G284" si="105">F273*E273</f>
        <v>0</v>
      </c>
      <c r="H273" s="319">
        <f t="shared" ref="H273:H284" si="106">N273/$J$4</f>
        <v>0</v>
      </c>
      <c r="I273" s="263">
        <f t="shared" ref="I273:I284" si="107">H273*E273</f>
        <v>0</v>
      </c>
      <c r="J273" s="325">
        <f t="shared" ref="J273:J284" si="108">G273+I273</f>
        <v>0</v>
      </c>
      <c r="K273" s="269">
        <f t="shared" ref="K273:K284" si="109">J273/E273</f>
        <v>0</v>
      </c>
      <c r="L273" s="64"/>
      <c r="M273" s="335"/>
      <c r="N273" s="336"/>
      <c r="O273" s="64"/>
      <c r="P273" s="341"/>
      <c r="Q273" s="342"/>
    </row>
    <row r="274" spans="1:17" ht="12">
      <c r="A274" s="171">
        <f>A273+1</f>
        <v>247</v>
      </c>
      <c r="B274" s="209" t="s">
        <v>761</v>
      </c>
      <c r="C274" s="192" t="s">
        <v>22</v>
      </c>
      <c r="D274" s="267">
        <v>1</v>
      </c>
      <c r="E274" s="277">
        <v>10</v>
      </c>
      <c r="F274" s="319">
        <f t="shared" si="104"/>
        <v>0</v>
      </c>
      <c r="G274" s="263">
        <f t="shared" si="105"/>
        <v>0</v>
      </c>
      <c r="H274" s="319">
        <f t="shared" si="106"/>
        <v>0</v>
      </c>
      <c r="I274" s="263">
        <f t="shared" si="107"/>
        <v>0</v>
      </c>
      <c r="J274" s="325">
        <f t="shared" si="108"/>
        <v>0</v>
      </c>
      <c r="K274" s="269">
        <f t="shared" si="109"/>
        <v>0</v>
      </c>
      <c r="L274" s="64"/>
      <c r="M274" s="335"/>
      <c r="N274" s="336"/>
      <c r="O274" s="64"/>
      <c r="P274" s="341"/>
      <c r="Q274" s="342"/>
    </row>
    <row r="275" spans="1:17" ht="12">
      <c r="A275" s="171">
        <f t="shared" ref="A275:A284" si="110">A274+1</f>
        <v>248</v>
      </c>
      <c r="B275" s="209" t="s">
        <v>762</v>
      </c>
      <c r="C275" s="192" t="s">
        <v>22</v>
      </c>
      <c r="D275" s="267">
        <v>1</v>
      </c>
      <c r="E275" s="277">
        <v>10</v>
      </c>
      <c r="F275" s="319">
        <f t="shared" si="104"/>
        <v>0</v>
      </c>
      <c r="G275" s="263">
        <f t="shared" si="105"/>
        <v>0</v>
      </c>
      <c r="H275" s="319">
        <f t="shared" si="106"/>
        <v>0</v>
      </c>
      <c r="I275" s="263">
        <f t="shared" si="107"/>
        <v>0</v>
      </c>
      <c r="J275" s="325">
        <f t="shared" si="108"/>
        <v>0</v>
      </c>
      <c r="K275" s="269">
        <f t="shared" si="109"/>
        <v>0</v>
      </c>
      <c r="L275" s="64"/>
      <c r="M275" s="335"/>
      <c r="N275" s="336"/>
      <c r="O275" s="64"/>
      <c r="P275" s="341"/>
      <c r="Q275" s="342"/>
    </row>
    <row r="276" spans="1:17" ht="12">
      <c r="A276" s="171">
        <f t="shared" si="110"/>
        <v>249</v>
      </c>
      <c r="B276" s="210" t="s">
        <v>763</v>
      </c>
      <c r="C276" s="192" t="s">
        <v>22</v>
      </c>
      <c r="D276" s="267">
        <v>1</v>
      </c>
      <c r="E276" s="277">
        <v>10</v>
      </c>
      <c r="F276" s="319">
        <f t="shared" si="104"/>
        <v>0</v>
      </c>
      <c r="G276" s="263">
        <f t="shared" si="105"/>
        <v>0</v>
      </c>
      <c r="H276" s="319">
        <f t="shared" si="106"/>
        <v>0</v>
      </c>
      <c r="I276" s="263">
        <f t="shared" si="107"/>
        <v>0</v>
      </c>
      <c r="J276" s="325">
        <f t="shared" si="108"/>
        <v>0</v>
      </c>
      <c r="K276" s="269">
        <f t="shared" si="109"/>
        <v>0</v>
      </c>
      <c r="L276" s="64"/>
      <c r="M276" s="335"/>
      <c r="N276" s="336"/>
      <c r="O276" s="64"/>
      <c r="P276" s="341"/>
      <c r="Q276" s="342"/>
    </row>
    <row r="277" spans="1:17" ht="12">
      <c r="A277" s="171">
        <f t="shared" si="110"/>
        <v>250</v>
      </c>
      <c r="B277" s="211" t="s">
        <v>764</v>
      </c>
      <c r="C277" s="192" t="s">
        <v>22</v>
      </c>
      <c r="D277" s="267">
        <v>1</v>
      </c>
      <c r="E277" s="277">
        <v>10</v>
      </c>
      <c r="F277" s="319">
        <f t="shared" si="104"/>
        <v>0</v>
      </c>
      <c r="G277" s="263">
        <f t="shared" si="105"/>
        <v>0</v>
      </c>
      <c r="H277" s="319">
        <f t="shared" si="106"/>
        <v>0</v>
      </c>
      <c r="I277" s="263">
        <f t="shared" si="107"/>
        <v>0</v>
      </c>
      <c r="J277" s="325">
        <f t="shared" si="108"/>
        <v>0</v>
      </c>
      <c r="K277" s="269">
        <f t="shared" si="109"/>
        <v>0</v>
      </c>
      <c r="L277" s="64"/>
      <c r="M277" s="335"/>
      <c r="N277" s="336"/>
      <c r="O277" s="64"/>
      <c r="P277" s="341"/>
      <c r="Q277" s="342"/>
    </row>
    <row r="278" spans="1:17" ht="12">
      <c r="A278" s="171">
        <f t="shared" si="110"/>
        <v>251</v>
      </c>
      <c r="B278" s="211" t="s">
        <v>765</v>
      </c>
      <c r="C278" s="192" t="s">
        <v>22</v>
      </c>
      <c r="D278" s="267">
        <v>1</v>
      </c>
      <c r="E278" s="277">
        <v>7</v>
      </c>
      <c r="F278" s="319">
        <f t="shared" si="104"/>
        <v>0</v>
      </c>
      <c r="G278" s="263">
        <f t="shared" si="105"/>
        <v>0</v>
      </c>
      <c r="H278" s="319">
        <f t="shared" si="106"/>
        <v>0</v>
      </c>
      <c r="I278" s="263">
        <f t="shared" si="107"/>
        <v>0</v>
      </c>
      <c r="J278" s="325">
        <f t="shared" si="108"/>
        <v>0</v>
      </c>
      <c r="K278" s="269">
        <f t="shared" si="109"/>
        <v>0</v>
      </c>
      <c r="L278" s="64"/>
      <c r="M278" s="335"/>
      <c r="N278" s="336"/>
      <c r="O278" s="64"/>
      <c r="P278" s="341"/>
      <c r="Q278" s="342"/>
    </row>
    <row r="279" spans="1:17" ht="12">
      <c r="A279" s="171">
        <f t="shared" si="110"/>
        <v>252</v>
      </c>
      <c r="B279" s="211" t="s">
        <v>766</v>
      </c>
      <c r="C279" s="192" t="s">
        <v>22</v>
      </c>
      <c r="D279" s="267">
        <v>1</v>
      </c>
      <c r="E279" s="277">
        <v>2</v>
      </c>
      <c r="F279" s="319">
        <f t="shared" si="104"/>
        <v>0</v>
      </c>
      <c r="G279" s="263">
        <f t="shared" si="105"/>
        <v>0</v>
      </c>
      <c r="H279" s="319">
        <f t="shared" si="106"/>
        <v>0</v>
      </c>
      <c r="I279" s="263">
        <f t="shared" si="107"/>
        <v>0</v>
      </c>
      <c r="J279" s="325">
        <f t="shared" si="108"/>
        <v>0</v>
      </c>
      <c r="K279" s="269">
        <f t="shared" si="109"/>
        <v>0</v>
      </c>
      <c r="L279" s="64"/>
      <c r="M279" s="335"/>
      <c r="N279" s="336"/>
      <c r="O279" s="64"/>
      <c r="P279" s="341"/>
      <c r="Q279" s="342"/>
    </row>
    <row r="280" spans="1:17" ht="12">
      <c r="A280" s="171">
        <f t="shared" si="110"/>
        <v>253</v>
      </c>
      <c r="B280" s="211" t="s">
        <v>767</v>
      </c>
      <c r="C280" s="192" t="s">
        <v>22</v>
      </c>
      <c r="D280" s="267">
        <v>1</v>
      </c>
      <c r="E280" s="277">
        <v>3</v>
      </c>
      <c r="F280" s="319">
        <f t="shared" si="104"/>
        <v>0</v>
      </c>
      <c r="G280" s="263">
        <f t="shared" si="105"/>
        <v>0</v>
      </c>
      <c r="H280" s="319">
        <f t="shared" si="106"/>
        <v>0</v>
      </c>
      <c r="I280" s="263">
        <f t="shared" si="107"/>
        <v>0</v>
      </c>
      <c r="J280" s="325">
        <f t="shared" si="108"/>
        <v>0</v>
      </c>
      <c r="K280" s="269">
        <f t="shared" si="109"/>
        <v>0</v>
      </c>
      <c r="L280" s="64"/>
      <c r="M280" s="335"/>
      <c r="N280" s="336"/>
      <c r="O280" s="64"/>
      <c r="P280" s="341"/>
      <c r="Q280" s="342"/>
    </row>
    <row r="281" spans="1:17" ht="12">
      <c r="A281" s="171">
        <f t="shared" si="110"/>
        <v>254</v>
      </c>
      <c r="B281" s="212" t="s">
        <v>768</v>
      </c>
      <c r="C281" s="192" t="s">
        <v>22</v>
      </c>
      <c r="D281" s="267">
        <v>1</v>
      </c>
      <c r="E281" s="277">
        <v>1</v>
      </c>
      <c r="F281" s="319">
        <f t="shared" si="104"/>
        <v>0</v>
      </c>
      <c r="G281" s="263">
        <f t="shared" si="105"/>
        <v>0</v>
      </c>
      <c r="H281" s="319">
        <f t="shared" si="106"/>
        <v>0</v>
      </c>
      <c r="I281" s="263">
        <f t="shared" si="107"/>
        <v>0</v>
      </c>
      <c r="J281" s="325">
        <f t="shared" si="108"/>
        <v>0</v>
      </c>
      <c r="K281" s="269">
        <f t="shared" si="109"/>
        <v>0</v>
      </c>
      <c r="L281" s="64"/>
      <c r="M281" s="335"/>
      <c r="N281" s="336"/>
      <c r="O281" s="64"/>
      <c r="P281" s="341"/>
      <c r="Q281" s="342"/>
    </row>
    <row r="282" spans="1:17" ht="12">
      <c r="A282" s="171">
        <f t="shared" si="110"/>
        <v>255</v>
      </c>
      <c r="B282" s="213" t="s">
        <v>769</v>
      </c>
      <c r="C282" s="192" t="s">
        <v>22</v>
      </c>
      <c r="D282" s="267">
        <v>1</v>
      </c>
      <c r="E282" s="277">
        <v>1</v>
      </c>
      <c r="F282" s="319">
        <f t="shared" si="104"/>
        <v>0</v>
      </c>
      <c r="G282" s="263">
        <f t="shared" si="105"/>
        <v>0</v>
      </c>
      <c r="H282" s="319">
        <f t="shared" si="106"/>
        <v>0</v>
      </c>
      <c r="I282" s="263">
        <f t="shared" si="107"/>
        <v>0</v>
      </c>
      <c r="J282" s="325">
        <f t="shared" si="108"/>
        <v>0</v>
      </c>
      <c r="K282" s="269">
        <f t="shared" si="109"/>
        <v>0</v>
      </c>
      <c r="L282" s="64"/>
      <c r="M282" s="335"/>
      <c r="N282" s="336"/>
      <c r="O282" s="64"/>
      <c r="P282" s="341"/>
      <c r="Q282" s="342"/>
    </row>
    <row r="283" spans="1:17" ht="12">
      <c r="A283" s="171">
        <f t="shared" si="110"/>
        <v>256</v>
      </c>
      <c r="B283" s="213" t="s">
        <v>41</v>
      </c>
      <c r="C283" s="192" t="s">
        <v>22</v>
      </c>
      <c r="D283" s="267">
        <v>1</v>
      </c>
      <c r="E283" s="277">
        <v>1</v>
      </c>
      <c r="F283" s="319">
        <f t="shared" si="104"/>
        <v>0</v>
      </c>
      <c r="G283" s="263">
        <f t="shared" si="105"/>
        <v>0</v>
      </c>
      <c r="H283" s="319">
        <f t="shared" si="106"/>
        <v>0</v>
      </c>
      <c r="I283" s="263">
        <f t="shared" si="107"/>
        <v>0</v>
      </c>
      <c r="J283" s="325">
        <f t="shared" si="108"/>
        <v>0</v>
      </c>
      <c r="K283" s="269">
        <f t="shared" si="109"/>
        <v>0</v>
      </c>
      <c r="L283" s="64"/>
      <c r="M283" s="335"/>
      <c r="N283" s="336"/>
      <c r="O283" s="64"/>
      <c r="P283" s="341"/>
      <c r="Q283" s="342"/>
    </row>
    <row r="284" spans="1:17" ht="12">
      <c r="A284" s="171">
        <f t="shared" si="110"/>
        <v>257</v>
      </c>
      <c r="B284" s="212" t="s">
        <v>42</v>
      </c>
      <c r="C284" s="192" t="s">
        <v>22</v>
      </c>
      <c r="D284" s="267">
        <v>1</v>
      </c>
      <c r="E284" s="277">
        <v>1</v>
      </c>
      <c r="F284" s="319">
        <f t="shared" si="104"/>
        <v>0</v>
      </c>
      <c r="G284" s="263">
        <f t="shared" si="105"/>
        <v>0</v>
      </c>
      <c r="H284" s="319">
        <f t="shared" si="106"/>
        <v>0</v>
      </c>
      <c r="I284" s="263">
        <f t="shared" si="107"/>
        <v>0</v>
      </c>
      <c r="J284" s="325">
        <f t="shared" si="108"/>
        <v>0</v>
      </c>
      <c r="K284" s="269">
        <f t="shared" si="109"/>
        <v>0</v>
      </c>
      <c r="L284" s="64"/>
      <c r="M284" s="335"/>
      <c r="N284" s="336"/>
      <c r="O284" s="64"/>
      <c r="P284" s="341"/>
      <c r="Q284" s="342"/>
    </row>
    <row r="285" spans="1:17" s="190" customFormat="1">
      <c r="A285" s="194"/>
      <c r="B285" s="198" t="s">
        <v>56</v>
      </c>
      <c r="C285" s="198"/>
      <c r="D285" s="198"/>
      <c r="E285" s="270"/>
      <c r="F285" s="321"/>
      <c r="G285" s="270"/>
      <c r="H285" s="321"/>
      <c r="I285" s="270"/>
      <c r="J285" s="271"/>
      <c r="K285" s="270"/>
      <c r="L285" s="189"/>
      <c r="M285" s="333"/>
      <c r="N285" s="334"/>
      <c r="O285" s="189"/>
      <c r="P285" s="333"/>
      <c r="Q285" s="334"/>
    </row>
    <row r="286" spans="1:17" ht="12">
      <c r="A286" s="171">
        <f>A284+1</f>
        <v>258</v>
      </c>
      <c r="B286" s="206" t="s">
        <v>760</v>
      </c>
      <c r="C286" s="192" t="s">
        <v>37</v>
      </c>
      <c r="D286" s="267">
        <v>1</v>
      </c>
      <c r="E286" s="277">
        <v>1</v>
      </c>
      <c r="F286" s="319">
        <f t="shared" ref="F286:F298" si="111">M286/$J$4</f>
        <v>0</v>
      </c>
      <c r="G286" s="263">
        <f t="shared" ref="G286:G298" si="112">F286*E286</f>
        <v>0</v>
      </c>
      <c r="H286" s="319">
        <f t="shared" ref="H286:H298" si="113">N286/$J$4</f>
        <v>0</v>
      </c>
      <c r="I286" s="263">
        <f t="shared" ref="I286:I298" si="114">H286*E286</f>
        <v>0</v>
      </c>
      <c r="J286" s="325">
        <f t="shared" ref="J286:J298" si="115">G286+I286</f>
        <v>0</v>
      </c>
      <c r="K286" s="269">
        <f t="shared" ref="K286:K298" si="116">J286/E286</f>
        <v>0</v>
      </c>
      <c r="L286" s="64"/>
      <c r="M286" s="335"/>
      <c r="N286" s="336"/>
      <c r="O286" s="64"/>
      <c r="P286" s="341"/>
      <c r="Q286" s="342"/>
    </row>
    <row r="287" spans="1:17" ht="12">
      <c r="A287" s="171">
        <f>A286+1</f>
        <v>259</v>
      </c>
      <c r="B287" s="207" t="s">
        <v>750</v>
      </c>
      <c r="C287" s="192" t="s">
        <v>22</v>
      </c>
      <c r="D287" s="267">
        <v>1</v>
      </c>
      <c r="E287" s="273">
        <v>13</v>
      </c>
      <c r="F287" s="319">
        <f t="shared" si="111"/>
        <v>0</v>
      </c>
      <c r="G287" s="263">
        <f t="shared" si="112"/>
        <v>0</v>
      </c>
      <c r="H287" s="319">
        <f t="shared" si="113"/>
        <v>0</v>
      </c>
      <c r="I287" s="263">
        <f t="shared" si="114"/>
        <v>0</v>
      </c>
      <c r="J287" s="325">
        <f t="shared" si="115"/>
        <v>0</v>
      </c>
      <c r="K287" s="269">
        <f t="shared" si="116"/>
        <v>0</v>
      </c>
      <c r="L287" s="64"/>
      <c r="M287" s="335"/>
      <c r="N287" s="336"/>
      <c r="O287" s="64"/>
      <c r="P287" s="341"/>
      <c r="Q287" s="342"/>
    </row>
    <row r="288" spans="1:17" ht="12">
      <c r="A288" s="171">
        <f t="shared" ref="A288:A298" si="117">A287+1</f>
        <v>260</v>
      </c>
      <c r="B288" s="207" t="s">
        <v>751</v>
      </c>
      <c r="C288" s="192" t="s">
        <v>22</v>
      </c>
      <c r="D288" s="267">
        <v>1</v>
      </c>
      <c r="E288" s="273">
        <v>13</v>
      </c>
      <c r="F288" s="319">
        <f t="shared" si="111"/>
        <v>0</v>
      </c>
      <c r="G288" s="263">
        <f t="shared" si="112"/>
        <v>0</v>
      </c>
      <c r="H288" s="319">
        <f t="shared" si="113"/>
        <v>0</v>
      </c>
      <c r="I288" s="263">
        <f t="shared" si="114"/>
        <v>0</v>
      </c>
      <c r="J288" s="325">
        <f t="shared" si="115"/>
        <v>0</v>
      </c>
      <c r="K288" s="269">
        <f t="shared" si="116"/>
        <v>0</v>
      </c>
      <c r="L288" s="64"/>
      <c r="M288" s="335"/>
      <c r="N288" s="336"/>
      <c r="O288" s="64"/>
      <c r="P288" s="341"/>
      <c r="Q288" s="342"/>
    </row>
    <row r="289" spans="1:17" ht="12">
      <c r="A289" s="171">
        <f t="shared" si="117"/>
        <v>261</v>
      </c>
      <c r="B289" s="208" t="s">
        <v>770</v>
      </c>
      <c r="C289" s="192" t="s">
        <v>22</v>
      </c>
      <c r="D289" s="267">
        <v>1</v>
      </c>
      <c r="E289" s="273">
        <v>13</v>
      </c>
      <c r="F289" s="319">
        <f t="shared" si="111"/>
        <v>0</v>
      </c>
      <c r="G289" s="263">
        <f t="shared" si="112"/>
        <v>0</v>
      </c>
      <c r="H289" s="319">
        <f t="shared" si="113"/>
        <v>0</v>
      </c>
      <c r="I289" s="263">
        <f t="shared" si="114"/>
        <v>0</v>
      </c>
      <c r="J289" s="325">
        <f t="shared" si="115"/>
        <v>0</v>
      </c>
      <c r="K289" s="269">
        <f t="shared" si="116"/>
        <v>0</v>
      </c>
      <c r="L289" s="64"/>
      <c r="M289" s="335"/>
      <c r="N289" s="336"/>
      <c r="O289" s="64"/>
      <c r="P289" s="341"/>
      <c r="Q289" s="342"/>
    </row>
    <row r="290" spans="1:17" ht="12">
      <c r="A290" s="171">
        <f t="shared" si="117"/>
        <v>262</v>
      </c>
      <c r="B290" s="201" t="s">
        <v>771</v>
      </c>
      <c r="C290" s="192" t="s">
        <v>22</v>
      </c>
      <c r="D290" s="267">
        <v>1</v>
      </c>
      <c r="E290" s="273">
        <v>13</v>
      </c>
      <c r="F290" s="319">
        <f t="shared" si="111"/>
        <v>0</v>
      </c>
      <c r="G290" s="263">
        <f t="shared" si="112"/>
        <v>0</v>
      </c>
      <c r="H290" s="319">
        <f t="shared" si="113"/>
        <v>0</v>
      </c>
      <c r="I290" s="263">
        <f t="shared" si="114"/>
        <v>0</v>
      </c>
      <c r="J290" s="325">
        <f t="shared" si="115"/>
        <v>0</v>
      </c>
      <c r="K290" s="269">
        <f t="shared" si="116"/>
        <v>0</v>
      </c>
      <c r="L290" s="64"/>
      <c r="M290" s="335"/>
      <c r="N290" s="336"/>
      <c r="O290" s="64"/>
      <c r="P290" s="341"/>
      <c r="Q290" s="342"/>
    </row>
    <row r="291" spans="1:17" ht="12">
      <c r="A291" s="171">
        <f t="shared" si="117"/>
        <v>263</v>
      </c>
      <c r="B291" s="201" t="s">
        <v>772</v>
      </c>
      <c r="C291" s="192" t="s">
        <v>22</v>
      </c>
      <c r="D291" s="267">
        <v>1</v>
      </c>
      <c r="E291" s="273">
        <v>14</v>
      </c>
      <c r="F291" s="319">
        <f t="shared" si="111"/>
        <v>0</v>
      </c>
      <c r="G291" s="263">
        <f t="shared" si="112"/>
        <v>0</v>
      </c>
      <c r="H291" s="319">
        <f t="shared" si="113"/>
        <v>0</v>
      </c>
      <c r="I291" s="263">
        <f t="shared" si="114"/>
        <v>0</v>
      </c>
      <c r="J291" s="325">
        <f t="shared" si="115"/>
        <v>0</v>
      </c>
      <c r="K291" s="269">
        <f t="shared" si="116"/>
        <v>0</v>
      </c>
      <c r="L291" s="64"/>
      <c r="M291" s="335"/>
      <c r="N291" s="336"/>
      <c r="O291" s="64"/>
      <c r="P291" s="341"/>
      <c r="Q291" s="342"/>
    </row>
    <row r="292" spans="1:17" ht="12">
      <c r="A292" s="171">
        <f t="shared" si="117"/>
        <v>264</v>
      </c>
      <c r="B292" s="201" t="s">
        <v>773</v>
      </c>
      <c r="C292" s="192" t="s">
        <v>22</v>
      </c>
      <c r="D292" s="267">
        <v>1</v>
      </c>
      <c r="E292" s="273">
        <v>2</v>
      </c>
      <c r="F292" s="319">
        <f t="shared" si="111"/>
        <v>0</v>
      </c>
      <c r="G292" s="263">
        <f t="shared" si="112"/>
        <v>0</v>
      </c>
      <c r="H292" s="319">
        <f t="shared" si="113"/>
        <v>0</v>
      </c>
      <c r="I292" s="263">
        <f t="shared" si="114"/>
        <v>0</v>
      </c>
      <c r="J292" s="325">
        <f t="shared" si="115"/>
        <v>0</v>
      </c>
      <c r="K292" s="269">
        <f t="shared" si="116"/>
        <v>0</v>
      </c>
      <c r="L292" s="64"/>
      <c r="M292" s="335"/>
      <c r="N292" s="336"/>
      <c r="O292" s="64"/>
      <c r="P292" s="341"/>
      <c r="Q292" s="342"/>
    </row>
    <row r="293" spans="1:17" ht="12">
      <c r="A293" s="171">
        <f t="shared" si="117"/>
        <v>265</v>
      </c>
      <c r="B293" s="201" t="s">
        <v>774</v>
      </c>
      <c r="C293" s="192" t="s">
        <v>22</v>
      </c>
      <c r="D293" s="267">
        <v>1</v>
      </c>
      <c r="E293" s="273">
        <v>2</v>
      </c>
      <c r="F293" s="319">
        <f t="shared" si="111"/>
        <v>0</v>
      </c>
      <c r="G293" s="263">
        <f t="shared" si="112"/>
        <v>0</v>
      </c>
      <c r="H293" s="319">
        <f t="shared" si="113"/>
        <v>0</v>
      </c>
      <c r="I293" s="263">
        <f t="shared" si="114"/>
        <v>0</v>
      </c>
      <c r="J293" s="325">
        <f t="shared" si="115"/>
        <v>0</v>
      </c>
      <c r="K293" s="269">
        <f t="shared" si="116"/>
        <v>0</v>
      </c>
      <c r="L293" s="64"/>
      <c r="M293" s="335"/>
      <c r="N293" s="336"/>
      <c r="O293" s="64"/>
      <c r="P293" s="341"/>
      <c r="Q293" s="342"/>
    </row>
    <row r="294" spans="1:17" ht="12">
      <c r="A294" s="171">
        <f t="shared" si="117"/>
        <v>266</v>
      </c>
      <c r="B294" s="201" t="s">
        <v>775</v>
      </c>
      <c r="C294" s="192" t="s">
        <v>22</v>
      </c>
      <c r="D294" s="267">
        <v>1</v>
      </c>
      <c r="E294" s="273">
        <v>1</v>
      </c>
      <c r="F294" s="319">
        <f t="shared" si="111"/>
        <v>0</v>
      </c>
      <c r="G294" s="263">
        <f t="shared" si="112"/>
        <v>0</v>
      </c>
      <c r="H294" s="319">
        <f t="shared" si="113"/>
        <v>0</v>
      </c>
      <c r="I294" s="263">
        <f t="shared" si="114"/>
        <v>0</v>
      </c>
      <c r="J294" s="325">
        <f t="shared" si="115"/>
        <v>0</v>
      </c>
      <c r="K294" s="269">
        <f t="shared" si="116"/>
        <v>0</v>
      </c>
      <c r="L294" s="64"/>
      <c r="M294" s="335"/>
      <c r="N294" s="336"/>
      <c r="O294" s="64"/>
      <c r="P294" s="341"/>
      <c r="Q294" s="342"/>
    </row>
    <row r="295" spans="1:17" ht="12">
      <c r="A295" s="171">
        <f t="shared" si="117"/>
        <v>267</v>
      </c>
      <c r="B295" s="212" t="s">
        <v>768</v>
      </c>
      <c r="C295" s="192" t="s">
        <v>22</v>
      </c>
      <c r="D295" s="267">
        <v>1</v>
      </c>
      <c r="E295" s="277">
        <v>1</v>
      </c>
      <c r="F295" s="319">
        <f t="shared" si="111"/>
        <v>0</v>
      </c>
      <c r="G295" s="263">
        <f t="shared" si="112"/>
        <v>0</v>
      </c>
      <c r="H295" s="319">
        <f t="shared" si="113"/>
        <v>0</v>
      </c>
      <c r="I295" s="263">
        <f t="shared" si="114"/>
        <v>0</v>
      </c>
      <c r="J295" s="325">
        <f t="shared" si="115"/>
        <v>0</v>
      </c>
      <c r="K295" s="269">
        <f t="shared" si="116"/>
        <v>0</v>
      </c>
      <c r="L295" s="64"/>
      <c r="M295" s="335"/>
      <c r="N295" s="336"/>
      <c r="O295" s="64"/>
      <c r="P295" s="341"/>
      <c r="Q295" s="342"/>
    </row>
    <row r="296" spans="1:17" ht="12">
      <c r="A296" s="171">
        <f t="shared" si="117"/>
        <v>268</v>
      </c>
      <c r="B296" s="213" t="s">
        <v>769</v>
      </c>
      <c r="C296" s="192" t="s">
        <v>22</v>
      </c>
      <c r="D296" s="267">
        <v>1</v>
      </c>
      <c r="E296" s="277">
        <v>1</v>
      </c>
      <c r="F296" s="319">
        <f t="shared" si="111"/>
        <v>0</v>
      </c>
      <c r="G296" s="263">
        <f t="shared" si="112"/>
        <v>0</v>
      </c>
      <c r="H296" s="319">
        <f t="shared" si="113"/>
        <v>0</v>
      </c>
      <c r="I296" s="263">
        <f t="shared" si="114"/>
        <v>0</v>
      </c>
      <c r="J296" s="325">
        <f t="shared" si="115"/>
        <v>0</v>
      </c>
      <c r="K296" s="269">
        <f t="shared" si="116"/>
        <v>0</v>
      </c>
      <c r="L296" s="64"/>
      <c r="M296" s="335"/>
      <c r="N296" s="336"/>
      <c r="O296" s="64"/>
      <c r="P296" s="341"/>
      <c r="Q296" s="342"/>
    </row>
    <row r="297" spans="1:17" ht="12">
      <c r="A297" s="171">
        <f t="shared" si="117"/>
        <v>269</v>
      </c>
      <c r="B297" s="213" t="s">
        <v>41</v>
      </c>
      <c r="C297" s="192" t="s">
        <v>22</v>
      </c>
      <c r="D297" s="267">
        <v>1</v>
      </c>
      <c r="E297" s="277">
        <v>1</v>
      </c>
      <c r="F297" s="319">
        <f t="shared" si="111"/>
        <v>0</v>
      </c>
      <c r="G297" s="263">
        <f t="shared" si="112"/>
        <v>0</v>
      </c>
      <c r="H297" s="319">
        <f t="shared" si="113"/>
        <v>0</v>
      </c>
      <c r="I297" s="263">
        <f t="shared" si="114"/>
        <v>0</v>
      </c>
      <c r="J297" s="325">
        <f t="shared" si="115"/>
        <v>0</v>
      </c>
      <c r="K297" s="269">
        <f t="shared" si="116"/>
        <v>0</v>
      </c>
      <c r="L297" s="64"/>
      <c r="M297" s="335"/>
      <c r="N297" s="336"/>
      <c r="O297" s="64"/>
      <c r="P297" s="341"/>
      <c r="Q297" s="342"/>
    </row>
    <row r="298" spans="1:17" ht="12">
      <c r="A298" s="171">
        <f t="shared" si="117"/>
        <v>270</v>
      </c>
      <c r="B298" s="212" t="s">
        <v>42</v>
      </c>
      <c r="C298" s="192" t="s">
        <v>22</v>
      </c>
      <c r="D298" s="267">
        <v>1</v>
      </c>
      <c r="E298" s="277">
        <v>1</v>
      </c>
      <c r="F298" s="319">
        <f t="shared" si="111"/>
        <v>0</v>
      </c>
      <c r="G298" s="263">
        <f t="shared" si="112"/>
        <v>0</v>
      </c>
      <c r="H298" s="319">
        <f t="shared" si="113"/>
        <v>0</v>
      </c>
      <c r="I298" s="263">
        <f t="shared" si="114"/>
        <v>0</v>
      </c>
      <c r="J298" s="325">
        <f t="shared" si="115"/>
        <v>0</v>
      </c>
      <c r="K298" s="269">
        <f t="shared" si="116"/>
        <v>0</v>
      </c>
      <c r="L298" s="64"/>
      <c r="M298" s="335"/>
      <c r="N298" s="336"/>
      <c r="O298" s="64"/>
      <c r="P298" s="341"/>
      <c r="Q298" s="342"/>
    </row>
    <row r="299" spans="1:17" s="190" customFormat="1">
      <c r="A299" s="194"/>
      <c r="B299" s="198" t="s">
        <v>57</v>
      </c>
      <c r="C299" s="198"/>
      <c r="D299" s="198"/>
      <c r="E299" s="270"/>
      <c r="F299" s="321"/>
      <c r="G299" s="270"/>
      <c r="H299" s="321"/>
      <c r="I299" s="270"/>
      <c r="J299" s="271"/>
      <c r="K299" s="270"/>
      <c r="L299" s="189"/>
      <c r="M299" s="333"/>
      <c r="N299" s="334"/>
      <c r="O299" s="189"/>
      <c r="P299" s="333"/>
      <c r="Q299" s="334"/>
    </row>
    <row r="300" spans="1:17" ht="12">
      <c r="A300" s="171">
        <f>A298+1</f>
        <v>271</v>
      </c>
      <c r="B300" s="206" t="s">
        <v>760</v>
      </c>
      <c r="C300" s="192" t="s">
        <v>37</v>
      </c>
      <c r="D300" s="267">
        <v>1</v>
      </c>
      <c r="E300" s="277">
        <v>1</v>
      </c>
      <c r="F300" s="319">
        <f t="shared" ref="F300:F311" si="118">M300/$J$4</f>
        <v>0</v>
      </c>
      <c r="G300" s="263">
        <f t="shared" ref="G300:G311" si="119">F300*E300</f>
        <v>0</v>
      </c>
      <c r="H300" s="319">
        <f t="shared" ref="H300:H311" si="120">N300/$J$4</f>
        <v>0</v>
      </c>
      <c r="I300" s="263">
        <f t="shared" ref="I300:I311" si="121">H300*E300</f>
        <v>0</v>
      </c>
      <c r="J300" s="325">
        <f t="shared" ref="J300:J311" si="122">G300+I300</f>
        <v>0</v>
      </c>
      <c r="K300" s="269">
        <f t="shared" ref="K300:K311" si="123">J300/E300</f>
        <v>0</v>
      </c>
      <c r="L300" s="64"/>
      <c r="M300" s="335"/>
      <c r="N300" s="336"/>
      <c r="O300" s="64"/>
      <c r="P300" s="341"/>
      <c r="Q300" s="342"/>
    </row>
    <row r="301" spans="1:17" ht="12">
      <c r="A301" s="171">
        <f>A300+1</f>
        <v>272</v>
      </c>
      <c r="B301" s="209" t="s">
        <v>761</v>
      </c>
      <c r="C301" s="192" t="s">
        <v>22</v>
      </c>
      <c r="D301" s="267">
        <v>1</v>
      </c>
      <c r="E301" s="277">
        <v>13</v>
      </c>
      <c r="F301" s="319">
        <f t="shared" si="118"/>
        <v>0</v>
      </c>
      <c r="G301" s="263">
        <f t="shared" si="119"/>
        <v>0</v>
      </c>
      <c r="H301" s="319">
        <f t="shared" si="120"/>
        <v>0</v>
      </c>
      <c r="I301" s="263">
        <f t="shared" si="121"/>
        <v>0</v>
      </c>
      <c r="J301" s="325">
        <f t="shared" si="122"/>
        <v>0</v>
      </c>
      <c r="K301" s="269">
        <f t="shared" si="123"/>
        <v>0</v>
      </c>
      <c r="L301" s="64"/>
      <c r="M301" s="335"/>
      <c r="N301" s="336"/>
      <c r="O301" s="64"/>
      <c r="P301" s="341"/>
      <c r="Q301" s="342"/>
    </row>
    <row r="302" spans="1:17" ht="12">
      <c r="A302" s="171">
        <f t="shared" ref="A302:A311" si="124">A301+1</f>
        <v>273</v>
      </c>
      <c r="B302" s="209" t="s">
        <v>762</v>
      </c>
      <c r="C302" s="192" t="s">
        <v>22</v>
      </c>
      <c r="D302" s="267">
        <v>1</v>
      </c>
      <c r="E302" s="277">
        <v>13</v>
      </c>
      <c r="F302" s="319">
        <f t="shared" si="118"/>
        <v>0</v>
      </c>
      <c r="G302" s="263">
        <f t="shared" si="119"/>
        <v>0</v>
      </c>
      <c r="H302" s="319">
        <f t="shared" si="120"/>
        <v>0</v>
      </c>
      <c r="I302" s="263">
        <f t="shared" si="121"/>
        <v>0</v>
      </c>
      <c r="J302" s="325">
        <f t="shared" si="122"/>
        <v>0</v>
      </c>
      <c r="K302" s="269">
        <f t="shared" si="123"/>
        <v>0</v>
      </c>
      <c r="L302" s="64"/>
      <c r="M302" s="335"/>
      <c r="N302" s="336"/>
      <c r="O302" s="64"/>
      <c r="P302" s="341"/>
      <c r="Q302" s="342"/>
    </row>
    <row r="303" spans="1:17" ht="12">
      <c r="A303" s="171">
        <f t="shared" si="124"/>
        <v>274</v>
      </c>
      <c r="B303" s="210" t="s">
        <v>763</v>
      </c>
      <c r="C303" s="192" t="s">
        <v>22</v>
      </c>
      <c r="D303" s="267">
        <v>1</v>
      </c>
      <c r="E303" s="277">
        <v>13</v>
      </c>
      <c r="F303" s="319">
        <f t="shared" si="118"/>
        <v>0</v>
      </c>
      <c r="G303" s="263">
        <f t="shared" si="119"/>
        <v>0</v>
      </c>
      <c r="H303" s="319">
        <f t="shared" si="120"/>
        <v>0</v>
      </c>
      <c r="I303" s="263">
        <f t="shared" si="121"/>
        <v>0</v>
      </c>
      <c r="J303" s="325">
        <f t="shared" si="122"/>
        <v>0</v>
      </c>
      <c r="K303" s="269">
        <f t="shared" si="123"/>
        <v>0</v>
      </c>
      <c r="L303" s="64"/>
      <c r="M303" s="335"/>
      <c r="N303" s="336"/>
      <c r="O303" s="64"/>
      <c r="P303" s="341"/>
      <c r="Q303" s="342"/>
    </row>
    <row r="304" spans="1:17" ht="12">
      <c r="A304" s="171">
        <f t="shared" si="124"/>
        <v>275</v>
      </c>
      <c r="B304" s="211" t="s">
        <v>764</v>
      </c>
      <c r="C304" s="192" t="s">
        <v>22</v>
      </c>
      <c r="D304" s="267">
        <v>1</v>
      </c>
      <c r="E304" s="277">
        <v>13</v>
      </c>
      <c r="F304" s="319">
        <f t="shared" si="118"/>
        <v>0</v>
      </c>
      <c r="G304" s="263">
        <f t="shared" si="119"/>
        <v>0</v>
      </c>
      <c r="H304" s="319">
        <f t="shared" si="120"/>
        <v>0</v>
      </c>
      <c r="I304" s="263">
        <f t="shared" si="121"/>
        <v>0</v>
      </c>
      <c r="J304" s="325">
        <f t="shared" si="122"/>
        <v>0</v>
      </c>
      <c r="K304" s="269">
        <f t="shared" si="123"/>
        <v>0</v>
      </c>
      <c r="L304" s="64"/>
      <c r="M304" s="335"/>
      <c r="N304" s="336"/>
      <c r="O304" s="64"/>
      <c r="P304" s="341"/>
      <c r="Q304" s="342"/>
    </row>
    <row r="305" spans="1:17" ht="12">
      <c r="A305" s="171">
        <f t="shared" si="124"/>
        <v>276</v>
      </c>
      <c r="B305" s="211" t="s">
        <v>765</v>
      </c>
      <c r="C305" s="192" t="s">
        <v>22</v>
      </c>
      <c r="D305" s="267">
        <v>1</v>
      </c>
      <c r="E305" s="277">
        <v>14</v>
      </c>
      <c r="F305" s="319">
        <f t="shared" si="118"/>
        <v>0</v>
      </c>
      <c r="G305" s="263">
        <f t="shared" si="119"/>
        <v>0</v>
      </c>
      <c r="H305" s="319">
        <f t="shared" si="120"/>
        <v>0</v>
      </c>
      <c r="I305" s="263">
        <f t="shared" si="121"/>
        <v>0</v>
      </c>
      <c r="J305" s="325">
        <f t="shared" si="122"/>
        <v>0</v>
      </c>
      <c r="K305" s="269">
        <f t="shared" si="123"/>
        <v>0</v>
      </c>
      <c r="L305" s="64"/>
      <c r="M305" s="335"/>
      <c r="N305" s="336"/>
      <c r="O305" s="64"/>
      <c r="P305" s="341"/>
      <c r="Q305" s="342"/>
    </row>
    <row r="306" spans="1:17" ht="12">
      <c r="A306" s="171">
        <f t="shared" si="124"/>
        <v>277</v>
      </c>
      <c r="B306" s="211" t="s">
        <v>766</v>
      </c>
      <c r="C306" s="192" t="s">
        <v>22</v>
      </c>
      <c r="D306" s="267">
        <v>1</v>
      </c>
      <c r="E306" s="277">
        <v>2</v>
      </c>
      <c r="F306" s="319">
        <f t="shared" si="118"/>
        <v>0</v>
      </c>
      <c r="G306" s="263">
        <f t="shared" si="119"/>
        <v>0</v>
      </c>
      <c r="H306" s="319">
        <f t="shared" si="120"/>
        <v>0</v>
      </c>
      <c r="I306" s="263">
        <f t="shared" si="121"/>
        <v>0</v>
      </c>
      <c r="J306" s="325">
        <f t="shared" si="122"/>
        <v>0</v>
      </c>
      <c r="K306" s="269">
        <f t="shared" si="123"/>
        <v>0</v>
      </c>
      <c r="L306" s="64"/>
      <c r="M306" s="335"/>
      <c r="N306" s="336"/>
      <c r="O306" s="64"/>
      <c r="P306" s="341"/>
      <c r="Q306" s="342"/>
    </row>
    <row r="307" spans="1:17" ht="12">
      <c r="A307" s="171">
        <f t="shared" si="124"/>
        <v>278</v>
      </c>
      <c r="B307" s="211" t="s">
        <v>776</v>
      </c>
      <c r="C307" s="192" t="s">
        <v>22</v>
      </c>
      <c r="D307" s="267">
        <v>1</v>
      </c>
      <c r="E307" s="277">
        <v>1</v>
      </c>
      <c r="F307" s="319">
        <f t="shared" si="118"/>
        <v>0</v>
      </c>
      <c r="G307" s="263">
        <f t="shared" si="119"/>
        <v>0</v>
      </c>
      <c r="H307" s="319">
        <f t="shared" si="120"/>
        <v>0</v>
      </c>
      <c r="I307" s="263">
        <f t="shared" si="121"/>
        <v>0</v>
      </c>
      <c r="J307" s="325">
        <f t="shared" si="122"/>
        <v>0</v>
      </c>
      <c r="K307" s="269">
        <f t="shared" si="123"/>
        <v>0</v>
      </c>
      <c r="L307" s="64"/>
      <c r="M307" s="335"/>
      <c r="N307" s="336"/>
      <c r="O307" s="64"/>
      <c r="P307" s="341"/>
      <c r="Q307" s="342"/>
    </row>
    <row r="308" spans="1:17" ht="12">
      <c r="A308" s="171">
        <f t="shared" si="124"/>
        <v>279</v>
      </c>
      <c r="B308" s="212" t="s">
        <v>777</v>
      </c>
      <c r="C308" s="192" t="s">
        <v>22</v>
      </c>
      <c r="D308" s="267">
        <v>1</v>
      </c>
      <c r="E308" s="277">
        <v>1</v>
      </c>
      <c r="F308" s="319">
        <f t="shared" si="118"/>
        <v>0</v>
      </c>
      <c r="G308" s="263">
        <f t="shared" si="119"/>
        <v>0</v>
      </c>
      <c r="H308" s="319">
        <f t="shared" si="120"/>
        <v>0</v>
      </c>
      <c r="I308" s="263">
        <f t="shared" si="121"/>
        <v>0</v>
      </c>
      <c r="J308" s="325">
        <f t="shared" si="122"/>
        <v>0</v>
      </c>
      <c r="K308" s="269">
        <f t="shared" si="123"/>
        <v>0</v>
      </c>
      <c r="L308" s="64"/>
      <c r="M308" s="335"/>
      <c r="N308" s="336"/>
      <c r="O308" s="64"/>
      <c r="P308" s="341"/>
      <c r="Q308" s="342"/>
    </row>
    <row r="309" spans="1:17" ht="12">
      <c r="A309" s="171">
        <f t="shared" si="124"/>
        <v>280</v>
      </c>
      <c r="B309" s="213" t="s">
        <v>769</v>
      </c>
      <c r="C309" s="192" t="s">
        <v>22</v>
      </c>
      <c r="D309" s="267">
        <v>1</v>
      </c>
      <c r="E309" s="277">
        <v>1</v>
      </c>
      <c r="F309" s="319">
        <f t="shared" si="118"/>
        <v>0</v>
      </c>
      <c r="G309" s="263">
        <f t="shared" si="119"/>
        <v>0</v>
      </c>
      <c r="H309" s="319">
        <f t="shared" si="120"/>
        <v>0</v>
      </c>
      <c r="I309" s="263">
        <f t="shared" si="121"/>
        <v>0</v>
      </c>
      <c r="J309" s="325">
        <f t="shared" si="122"/>
        <v>0</v>
      </c>
      <c r="K309" s="269">
        <f t="shared" si="123"/>
        <v>0</v>
      </c>
      <c r="L309" s="64"/>
      <c r="M309" s="335"/>
      <c r="N309" s="336"/>
      <c r="O309" s="64"/>
      <c r="P309" s="341"/>
      <c r="Q309" s="342"/>
    </row>
    <row r="310" spans="1:17" ht="12">
      <c r="A310" s="171">
        <f t="shared" si="124"/>
        <v>281</v>
      </c>
      <c r="B310" s="213" t="s">
        <v>41</v>
      </c>
      <c r="C310" s="192" t="s">
        <v>22</v>
      </c>
      <c r="D310" s="267">
        <v>1</v>
      </c>
      <c r="E310" s="277">
        <v>1</v>
      </c>
      <c r="F310" s="319">
        <f t="shared" si="118"/>
        <v>0</v>
      </c>
      <c r="G310" s="263">
        <f t="shared" si="119"/>
        <v>0</v>
      </c>
      <c r="H310" s="319">
        <f t="shared" si="120"/>
        <v>0</v>
      </c>
      <c r="I310" s="263">
        <f t="shared" si="121"/>
        <v>0</v>
      </c>
      <c r="J310" s="325">
        <f t="shared" si="122"/>
        <v>0</v>
      </c>
      <c r="K310" s="269">
        <f t="shared" si="123"/>
        <v>0</v>
      </c>
      <c r="L310" s="64"/>
      <c r="M310" s="335"/>
      <c r="N310" s="336"/>
      <c r="O310" s="64"/>
      <c r="P310" s="341"/>
      <c r="Q310" s="342"/>
    </row>
    <row r="311" spans="1:17" ht="12">
      <c r="A311" s="171">
        <f t="shared" si="124"/>
        <v>282</v>
      </c>
      <c r="B311" s="212" t="s">
        <v>42</v>
      </c>
      <c r="C311" s="192" t="s">
        <v>22</v>
      </c>
      <c r="D311" s="267">
        <v>1</v>
      </c>
      <c r="E311" s="277">
        <v>1</v>
      </c>
      <c r="F311" s="319">
        <f t="shared" si="118"/>
        <v>0</v>
      </c>
      <c r="G311" s="263">
        <f t="shared" si="119"/>
        <v>0</v>
      </c>
      <c r="H311" s="319">
        <f t="shared" si="120"/>
        <v>0</v>
      </c>
      <c r="I311" s="263">
        <f t="shared" si="121"/>
        <v>0</v>
      </c>
      <c r="J311" s="325">
        <f t="shared" si="122"/>
        <v>0</v>
      </c>
      <c r="K311" s="269">
        <f t="shared" si="123"/>
        <v>0</v>
      </c>
      <c r="L311" s="64"/>
      <c r="M311" s="335"/>
      <c r="N311" s="336"/>
      <c r="O311" s="64"/>
      <c r="P311" s="341"/>
      <c r="Q311" s="342"/>
    </row>
    <row r="312" spans="1:17" s="190" customFormat="1">
      <c r="A312" s="194"/>
      <c r="B312" s="198" t="s">
        <v>58</v>
      </c>
      <c r="C312" s="198"/>
      <c r="D312" s="198"/>
      <c r="E312" s="270"/>
      <c r="F312" s="321"/>
      <c r="G312" s="270"/>
      <c r="H312" s="321"/>
      <c r="I312" s="270"/>
      <c r="J312" s="271"/>
      <c r="K312" s="270"/>
      <c r="L312" s="189"/>
      <c r="M312" s="333"/>
      <c r="N312" s="334"/>
      <c r="O312" s="189"/>
      <c r="P312" s="333"/>
      <c r="Q312" s="334"/>
    </row>
    <row r="313" spans="1:17" ht="12">
      <c r="A313" s="171">
        <f>A311+1</f>
        <v>283</v>
      </c>
      <c r="B313" s="206" t="s">
        <v>760</v>
      </c>
      <c r="C313" s="192" t="s">
        <v>37</v>
      </c>
      <c r="D313" s="267">
        <v>1</v>
      </c>
      <c r="E313" s="277">
        <v>1</v>
      </c>
      <c r="F313" s="319">
        <f t="shared" ref="F313:F324" si="125">M313/$J$4</f>
        <v>0</v>
      </c>
      <c r="G313" s="263">
        <f t="shared" ref="G313:G324" si="126">F313*E313</f>
        <v>0</v>
      </c>
      <c r="H313" s="319">
        <f t="shared" ref="H313:H324" si="127">N313/$J$4</f>
        <v>0</v>
      </c>
      <c r="I313" s="263">
        <f t="shared" ref="I313:I324" si="128">H313*E313</f>
        <v>0</v>
      </c>
      <c r="J313" s="325">
        <f t="shared" ref="J313:J324" si="129">G313+I313</f>
        <v>0</v>
      </c>
      <c r="K313" s="269">
        <f t="shared" ref="K313:K324" si="130">J313/E313</f>
        <v>0</v>
      </c>
      <c r="L313" s="64"/>
      <c r="M313" s="335"/>
      <c r="N313" s="336"/>
      <c r="O313" s="64"/>
      <c r="P313" s="341"/>
      <c r="Q313" s="342"/>
    </row>
    <row r="314" spans="1:17" ht="12">
      <c r="A314" s="171">
        <f>A313+1</f>
        <v>284</v>
      </c>
      <c r="B314" s="207" t="s">
        <v>750</v>
      </c>
      <c r="C314" s="192" t="s">
        <v>22</v>
      </c>
      <c r="D314" s="267">
        <v>1</v>
      </c>
      <c r="E314" s="273">
        <v>9</v>
      </c>
      <c r="F314" s="319">
        <f t="shared" si="125"/>
        <v>0</v>
      </c>
      <c r="G314" s="263">
        <f t="shared" si="126"/>
        <v>0</v>
      </c>
      <c r="H314" s="319">
        <f t="shared" si="127"/>
        <v>0</v>
      </c>
      <c r="I314" s="263">
        <f t="shared" si="128"/>
        <v>0</v>
      </c>
      <c r="J314" s="325">
        <f t="shared" si="129"/>
        <v>0</v>
      </c>
      <c r="K314" s="269">
        <f t="shared" si="130"/>
        <v>0</v>
      </c>
      <c r="L314" s="64"/>
      <c r="M314" s="335"/>
      <c r="N314" s="336"/>
      <c r="O314" s="64"/>
      <c r="P314" s="341"/>
      <c r="Q314" s="342"/>
    </row>
    <row r="315" spans="1:17" ht="12">
      <c r="A315" s="171">
        <f t="shared" ref="A315:A324" si="131">A314+1</f>
        <v>285</v>
      </c>
      <c r="B315" s="207" t="s">
        <v>751</v>
      </c>
      <c r="C315" s="192" t="s">
        <v>22</v>
      </c>
      <c r="D315" s="267">
        <v>1</v>
      </c>
      <c r="E315" s="273">
        <v>9</v>
      </c>
      <c r="F315" s="319">
        <f t="shared" si="125"/>
        <v>0</v>
      </c>
      <c r="G315" s="263">
        <f t="shared" si="126"/>
        <v>0</v>
      </c>
      <c r="H315" s="319">
        <f t="shared" si="127"/>
        <v>0</v>
      </c>
      <c r="I315" s="263">
        <f t="shared" si="128"/>
        <v>0</v>
      </c>
      <c r="J315" s="325">
        <f t="shared" si="129"/>
        <v>0</v>
      </c>
      <c r="K315" s="269">
        <f t="shared" si="130"/>
        <v>0</v>
      </c>
      <c r="L315" s="64"/>
      <c r="M315" s="335"/>
      <c r="N315" s="336"/>
      <c r="O315" s="64"/>
      <c r="P315" s="341"/>
      <c r="Q315" s="342"/>
    </row>
    <row r="316" spans="1:17" ht="12">
      <c r="A316" s="171">
        <f t="shared" si="131"/>
        <v>286</v>
      </c>
      <c r="B316" s="208" t="s">
        <v>770</v>
      </c>
      <c r="C316" s="192" t="s">
        <v>22</v>
      </c>
      <c r="D316" s="267">
        <v>1</v>
      </c>
      <c r="E316" s="273">
        <v>9</v>
      </c>
      <c r="F316" s="319">
        <f t="shared" si="125"/>
        <v>0</v>
      </c>
      <c r="G316" s="263">
        <f t="shared" si="126"/>
        <v>0</v>
      </c>
      <c r="H316" s="319">
        <f t="shared" si="127"/>
        <v>0</v>
      </c>
      <c r="I316" s="263">
        <f t="shared" si="128"/>
        <v>0</v>
      </c>
      <c r="J316" s="325">
        <f t="shared" si="129"/>
        <v>0</v>
      </c>
      <c r="K316" s="269">
        <f t="shared" si="130"/>
        <v>0</v>
      </c>
      <c r="L316" s="64"/>
      <c r="M316" s="335"/>
      <c r="N316" s="336"/>
      <c r="O316" s="64"/>
      <c r="P316" s="341"/>
      <c r="Q316" s="342"/>
    </row>
    <row r="317" spans="1:17" ht="12">
      <c r="A317" s="171">
        <f t="shared" si="131"/>
        <v>287</v>
      </c>
      <c r="B317" s="201" t="s">
        <v>771</v>
      </c>
      <c r="C317" s="192" t="s">
        <v>22</v>
      </c>
      <c r="D317" s="267">
        <v>1</v>
      </c>
      <c r="E317" s="273">
        <v>9</v>
      </c>
      <c r="F317" s="319">
        <f t="shared" si="125"/>
        <v>0</v>
      </c>
      <c r="G317" s="263">
        <f t="shared" si="126"/>
        <v>0</v>
      </c>
      <c r="H317" s="319">
        <f t="shared" si="127"/>
        <v>0</v>
      </c>
      <c r="I317" s="263">
        <f t="shared" si="128"/>
        <v>0</v>
      </c>
      <c r="J317" s="325">
        <f t="shared" si="129"/>
        <v>0</v>
      </c>
      <c r="K317" s="269">
        <f t="shared" si="130"/>
        <v>0</v>
      </c>
      <c r="L317" s="64"/>
      <c r="M317" s="335"/>
      <c r="N317" s="336"/>
      <c r="O317" s="64"/>
      <c r="P317" s="341"/>
      <c r="Q317" s="342"/>
    </row>
    <row r="318" spans="1:17" ht="12">
      <c r="A318" s="171">
        <f t="shared" si="131"/>
        <v>288</v>
      </c>
      <c r="B318" s="201" t="s">
        <v>772</v>
      </c>
      <c r="C318" s="192" t="s">
        <v>22</v>
      </c>
      <c r="D318" s="267">
        <v>1</v>
      </c>
      <c r="E318" s="273">
        <v>14</v>
      </c>
      <c r="F318" s="319">
        <f t="shared" si="125"/>
        <v>0</v>
      </c>
      <c r="G318" s="263">
        <f t="shared" si="126"/>
        <v>0</v>
      </c>
      <c r="H318" s="319">
        <f t="shared" si="127"/>
        <v>0</v>
      </c>
      <c r="I318" s="263">
        <f t="shared" si="128"/>
        <v>0</v>
      </c>
      <c r="J318" s="325">
        <f t="shared" si="129"/>
        <v>0</v>
      </c>
      <c r="K318" s="269">
        <f t="shared" si="130"/>
        <v>0</v>
      </c>
      <c r="L318" s="64"/>
      <c r="M318" s="335"/>
      <c r="N318" s="336"/>
      <c r="O318" s="64"/>
      <c r="P318" s="341"/>
      <c r="Q318" s="342"/>
    </row>
    <row r="319" spans="1:17" ht="12">
      <c r="A319" s="171">
        <f t="shared" si="131"/>
        <v>289</v>
      </c>
      <c r="B319" s="201" t="s">
        <v>773</v>
      </c>
      <c r="C319" s="192" t="s">
        <v>22</v>
      </c>
      <c r="D319" s="267">
        <v>1</v>
      </c>
      <c r="E319" s="273">
        <v>2</v>
      </c>
      <c r="F319" s="319">
        <f t="shared" si="125"/>
        <v>0</v>
      </c>
      <c r="G319" s="263">
        <f t="shared" si="126"/>
        <v>0</v>
      </c>
      <c r="H319" s="319">
        <f t="shared" si="127"/>
        <v>0</v>
      </c>
      <c r="I319" s="263">
        <f t="shared" si="128"/>
        <v>0</v>
      </c>
      <c r="J319" s="325">
        <f t="shared" si="129"/>
        <v>0</v>
      </c>
      <c r="K319" s="269">
        <f t="shared" si="130"/>
        <v>0</v>
      </c>
      <c r="L319" s="64"/>
      <c r="M319" s="335"/>
      <c r="N319" s="336"/>
      <c r="O319" s="64"/>
      <c r="P319" s="341"/>
      <c r="Q319" s="342"/>
    </row>
    <row r="320" spans="1:17" ht="12">
      <c r="A320" s="171">
        <f t="shared" si="131"/>
        <v>290</v>
      </c>
      <c r="B320" s="201" t="s">
        <v>775</v>
      </c>
      <c r="C320" s="192" t="s">
        <v>22</v>
      </c>
      <c r="D320" s="267">
        <v>1</v>
      </c>
      <c r="E320" s="273">
        <v>1</v>
      </c>
      <c r="F320" s="319">
        <f t="shared" si="125"/>
        <v>0</v>
      </c>
      <c r="G320" s="263">
        <f t="shared" si="126"/>
        <v>0</v>
      </c>
      <c r="H320" s="319">
        <f t="shared" si="127"/>
        <v>0</v>
      </c>
      <c r="I320" s="263">
        <f t="shared" si="128"/>
        <v>0</v>
      </c>
      <c r="J320" s="325">
        <f t="shared" si="129"/>
        <v>0</v>
      </c>
      <c r="K320" s="269">
        <f t="shared" si="130"/>
        <v>0</v>
      </c>
      <c r="L320" s="64"/>
      <c r="M320" s="335"/>
      <c r="N320" s="336"/>
      <c r="O320" s="64"/>
      <c r="P320" s="341"/>
      <c r="Q320" s="342"/>
    </row>
    <row r="321" spans="1:17" ht="12">
      <c r="A321" s="171">
        <f t="shared" si="131"/>
        <v>291</v>
      </c>
      <c r="B321" s="212" t="s">
        <v>778</v>
      </c>
      <c r="C321" s="192" t="s">
        <v>22</v>
      </c>
      <c r="D321" s="267">
        <v>1</v>
      </c>
      <c r="E321" s="277">
        <v>1</v>
      </c>
      <c r="F321" s="319">
        <f t="shared" si="125"/>
        <v>0</v>
      </c>
      <c r="G321" s="263">
        <f t="shared" si="126"/>
        <v>0</v>
      </c>
      <c r="H321" s="319">
        <f t="shared" si="127"/>
        <v>0</v>
      </c>
      <c r="I321" s="263">
        <f t="shared" si="128"/>
        <v>0</v>
      </c>
      <c r="J321" s="325">
        <f t="shared" si="129"/>
        <v>0</v>
      </c>
      <c r="K321" s="269">
        <f t="shared" si="130"/>
        <v>0</v>
      </c>
      <c r="L321" s="64"/>
      <c r="M321" s="335"/>
      <c r="N321" s="336"/>
      <c r="O321" s="64"/>
      <c r="P321" s="341"/>
      <c r="Q321" s="342"/>
    </row>
    <row r="322" spans="1:17" ht="12">
      <c r="A322" s="171">
        <f t="shared" si="131"/>
        <v>292</v>
      </c>
      <c r="B322" s="213" t="s">
        <v>769</v>
      </c>
      <c r="C322" s="192" t="s">
        <v>22</v>
      </c>
      <c r="D322" s="267">
        <v>1</v>
      </c>
      <c r="E322" s="277">
        <v>1</v>
      </c>
      <c r="F322" s="319">
        <f t="shared" si="125"/>
        <v>0</v>
      </c>
      <c r="G322" s="263">
        <f t="shared" si="126"/>
        <v>0</v>
      </c>
      <c r="H322" s="319">
        <f t="shared" si="127"/>
        <v>0</v>
      </c>
      <c r="I322" s="263">
        <f t="shared" si="128"/>
        <v>0</v>
      </c>
      <c r="J322" s="325">
        <f t="shared" si="129"/>
        <v>0</v>
      </c>
      <c r="K322" s="269">
        <f t="shared" si="130"/>
        <v>0</v>
      </c>
      <c r="L322" s="64"/>
      <c r="M322" s="335"/>
      <c r="N322" s="336"/>
      <c r="O322" s="64"/>
      <c r="P322" s="341"/>
      <c r="Q322" s="342"/>
    </row>
    <row r="323" spans="1:17" ht="12">
      <c r="A323" s="171">
        <f t="shared" si="131"/>
        <v>293</v>
      </c>
      <c r="B323" s="213" t="s">
        <v>41</v>
      </c>
      <c r="C323" s="192" t="s">
        <v>22</v>
      </c>
      <c r="D323" s="267">
        <v>1</v>
      </c>
      <c r="E323" s="277">
        <v>1</v>
      </c>
      <c r="F323" s="319">
        <f t="shared" si="125"/>
        <v>0</v>
      </c>
      <c r="G323" s="263">
        <f t="shared" si="126"/>
        <v>0</v>
      </c>
      <c r="H323" s="319">
        <f t="shared" si="127"/>
        <v>0</v>
      </c>
      <c r="I323" s="263">
        <f t="shared" si="128"/>
        <v>0</v>
      </c>
      <c r="J323" s="325">
        <f t="shared" si="129"/>
        <v>0</v>
      </c>
      <c r="K323" s="269">
        <f t="shared" si="130"/>
        <v>0</v>
      </c>
      <c r="L323" s="64"/>
      <c r="M323" s="335"/>
      <c r="N323" s="336"/>
      <c r="O323" s="64"/>
      <c r="P323" s="341"/>
      <c r="Q323" s="342"/>
    </row>
    <row r="324" spans="1:17" ht="12">
      <c r="A324" s="171">
        <f t="shared" si="131"/>
        <v>294</v>
      </c>
      <c r="B324" s="212" t="s">
        <v>42</v>
      </c>
      <c r="C324" s="192" t="s">
        <v>22</v>
      </c>
      <c r="D324" s="267">
        <v>1</v>
      </c>
      <c r="E324" s="277">
        <v>1</v>
      </c>
      <c r="F324" s="319">
        <f t="shared" si="125"/>
        <v>0</v>
      </c>
      <c r="G324" s="263">
        <f t="shared" si="126"/>
        <v>0</v>
      </c>
      <c r="H324" s="319">
        <f t="shared" si="127"/>
        <v>0</v>
      </c>
      <c r="I324" s="263">
        <f t="shared" si="128"/>
        <v>0</v>
      </c>
      <c r="J324" s="325">
        <f t="shared" si="129"/>
        <v>0</v>
      </c>
      <c r="K324" s="269">
        <f t="shared" si="130"/>
        <v>0</v>
      </c>
      <c r="L324" s="64"/>
      <c r="M324" s="335"/>
      <c r="N324" s="336"/>
      <c r="O324" s="64"/>
      <c r="P324" s="341"/>
      <c r="Q324" s="342"/>
    </row>
    <row r="325" spans="1:17" s="190" customFormat="1">
      <c r="A325" s="194"/>
      <c r="B325" s="198" t="s">
        <v>59</v>
      </c>
      <c r="C325" s="198"/>
      <c r="D325" s="198"/>
      <c r="E325" s="270"/>
      <c r="F325" s="321"/>
      <c r="G325" s="270"/>
      <c r="H325" s="321"/>
      <c r="I325" s="270"/>
      <c r="J325" s="271"/>
      <c r="K325" s="270"/>
      <c r="L325" s="189"/>
      <c r="M325" s="333"/>
      <c r="N325" s="334"/>
      <c r="O325" s="189"/>
      <c r="P325" s="333"/>
      <c r="Q325" s="334"/>
    </row>
    <row r="326" spans="1:17" ht="12">
      <c r="A326" s="171">
        <f>A324+1</f>
        <v>295</v>
      </c>
      <c r="B326" s="206" t="s">
        <v>779</v>
      </c>
      <c r="C326" s="192" t="s">
        <v>37</v>
      </c>
      <c r="D326" s="267">
        <v>1</v>
      </c>
      <c r="E326" s="277">
        <v>1</v>
      </c>
      <c r="F326" s="319">
        <f t="shared" ref="F326:F337" si="132">M326/$J$4</f>
        <v>0</v>
      </c>
      <c r="G326" s="263">
        <f t="shared" ref="G326:G337" si="133">F326*E326</f>
        <v>0</v>
      </c>
      <c r="H326" s="319">
        <f t="shared" ref="H326:H337" si="134">N326/$J$4</f>
        <v>0</v>
      </c>
      <c r="I326" s="263">
        <f t="shared" ref="I326:I337" si="135">H326*E326</f>
        <v>0</v>
      </c>
      <c r="J326" s="325">
        <f t="shared" ref="J326:J337" si="136">G326+I326</f>
        <v>0</v>
      </c>
      <c r="K326" s="269">
        <f t="shared" ref="K326:K337" si="137">J326/E326</f>
        <v>0</v>
      </c>
      <c r="L326" s="64"/>
      <c r="M326" s="335"/>
      <c r="N326" s="336"/>
      <c r="O326" s="64"/>
      <c r="P326" s="341"/>
      <c r="Q326" s="342"/>
    </row>
    <row r="327" spans="1:17" ht="12">
      <c r="A327" s="171">
        <f>A326+1</f>
        <v>296</v>
      </c>
      <c r="B327" s="207" t="s">
        <v>750</v>
      </c>
      <c r="C327" s="192" t="s">
        <v>22</v>
      </c>
      <c r="D327" s="267">
        <v>1</v>
      </c>
      <c r="E327" s="273">
        <v>17</v>
      </c>
      <c r="F327" s="319">
        <f t="shared" si="132"/>
        <v>0</v>
      </c>
      <c r="G327" s="263">
        <f t="shared" si="133"/>
        <v>0</v>
      </c>
      <c r="H327" s="319">
        <f t="shared" si="134"/>
        <v>0</v>
      </c>
      <c r="I327" s="263">
        <f t="shared" si="135"/>
        <v>0</v>
      </c>
      <c r="J327" s="325">
        <f t="shared" si="136"/>
        <v>0</v>
      </c>
      <c r="K327" s="269">
        <f t="shared" si="137"/>
        <v>0</v>
      </c>
      <c r="L327" s="64"/>
      <c r="M327" s="335"/>
      <c r="N327" s="336"/>
      <c r="O327" s="64"/>
      <c r="P327" s="341"/>
      <c r="Q327" s="343"/>
    </row>
    <row r="328" spans="1:17" ht="12">
      <c r="A328" s="171">
        <f t="shared" ref="A328:A337" si="138">A327+1</f>
        <v>297</v>
      </c>
      <c r="B328" s="207" t="s">
        <v>751</v>
      </c>
      <c r="C328" s="192" t="s">
        <v>22</v>
      </c>
      <c r="D328" s="267">
        <v>1</v>
      </c>
      <c r="E328" s="273">
        <v>17</v>
      </c>
      <c r="F328" s="319">
        <f t="shared" si="132"/>
        <v>0</v>
      </c>
      <c r="G328" s="263">
        <f t="shared" si="133"/>
        <v>0</v>
      </c>
      <c r="H328" s="319">
        <f t="shared" si="134"/>
        <v>0</v>
      </c>
      <c r="I328" s="263">
        <f t="shared" si="135"/>
        <v>0</v>
      </c>
      <c r="J328" s="325">
        <f t="shared" si="136"/>
        <v>0</v>
      </c>
      <c r="K328" s="269">
        <f t="shared" si="137"/>
        <v>0</v>
      </c>
      <c r="L328" s="64"/>
      <c r="M328" s="335"/>
      <c r="N328" s="336"/>
      <c r="O328" s="64"/>
      <c r="P328" s="341"/>
      <c r="Q328" s="343"/>
    </row>
    <row r="329" spans="1:17" ht="12">
      <c r="A329" s="171">
        <f t="shared" si="138"/>
        <v>298</v>
      </c>
      <c r="B329" s="208" t="s">
        <v>770</v>
      </c>
      <c r="C329" s="192" t="s">
        <v>22</v>
      </c>
      <c r="D329" s="267">
        <v>1</v>
      </c>
      <c r="E329" s="273">
        <v>17</v>
      </c>
      <c r="F329" s="319">
        <f t="shared" si="132"/>
        <v>0</v>
      </c>
      <c r="G329" s="263">
        <f t="shared" si="133"/>
        <v>0</v>
      </c>
      <c r="H329" s="319">
        <f t="shared" si="134"/>
        <v>0</v>
      </c>
      <c r="I329" s="263">
        <f t="shared" si="135"/>
        <v>0</v>
      </c>
      <c r="J329" s="325">
        <f t="shared" si="136"/>
        <v>0</v>
      </c>
      <c r="K329" s="269">
        <f t="shared" si="137"/>
        <v>0</v>
      </c>
      <c r="L329" s="64"/>
      <c r="M329" s="335"/>
      <c r="N329" s="336"/>
      <c r="O329" s="64"/>
      <c r="P329" s="341"/>
      <c r="Q329" s="343"/>
    </row>
    <row r="330" spans="1:17" ht="12">
      <c r="A330" s="171">
        <f t="shared" si="138"/>
        <v>299</v>
      </c>
      <c r="B330" s="201" t="s">
        <v>772</v>
      </c>
      <c r="C330" s="192" t="s">
        <v>22</v>
      </c>
      <c r="D330" s="267">
        <v>1</v>
      </c>
      <c r="E330" s="273">
        <v>20</v>
      </c>
      <c r="F330" s="319">
        <f t="shared" si="132"/>
        <v>0</v>
      </c>
      <c r="G330" s="263">
        <f t="shared" si="133"/>
        <v>0</v>
      </c>
      <c r="H330" s="319">
        <f t="shared" si="134"/>
        <v>0</v>
      </c>
      <c r="I330" s="263">
        <f t="shared" si="135"/>
        <v>0</v>
      </c>
      <c r="J330" s="325">
        <f t="shared" si="136"/>
        <v>0</v>
      </c>
      <c r="K330" s="269">
        <f t="shared" si="137"/>
        <v>0</v>
      </c>
      <c r="L330" s="64"/>
      <c r="M330" s="335"/>
      <c r="N330" s="336"/>
      <c r="O330" s="64"/>
      <c r="P330" s="341"/>
      <c r="Q330" s="343"/>
    </row>
    <row r="331" spans="1:17" ht="12">
      <c r="A331" s="171">
        <f t="shared" si="138"/>
        <v>300</v>
      </c>
      <c r="B331" s="201" t="s">
        <v>718</v>
      </c>
      <c r="C331" s="192" t="s">
        <v>22</v>
      </c>
      <c r="D331" s="267">
        <v>1</v>
      </c>
      <c r="E331" s="273">
        <v>40</v>
      </c>
      <c r="F331" s="319">
        <f t="shared" si="132"/>
        <v>0</v>
      </c>
      <c r="G331" s="263">
        <f t="shared" si="133"/>
        <v>0</v>
      </c>
      <c r="H331" s="319">
        <f t="shared" si="134"/>
        <v>0</v>
      </c>
      <c r="I331" s="263">
        <f t="shared" si="135"/>
        <v>0</v>
      </c>
      <c r="J331" s="325">
        <f t="shared" si="136"/>
        <v>0</v>
      </c>
      <c r="K331" s="269">
        <f t="shared" si="137"/>
        <v>0</v>
      </c>
      <c r="L331" s="64"/>
      <c r="M331" s="335"/>
      <c r="N331" s="336"/>
      <c r="O331" s="64"/>
      <c r="P331" s="341"/>
      <c r="Q331" s="342"/>
    </row>
    <row r="332" spans="1:17" ht="12">
      <c r="A332" s="171">
        <f t="shared" si="138"/>
        <v>301</v>
      </c>
      <c r="B332" s="201" t="s">
        <v>780</v>
      </c>
      <c r="C332" s="192" t="s">
        <v>22</v>
      </c>
      <c r="D332" s="267">
        <v>1</v>
      </c>
      <c r="E332" s="273">
        <v>2</v>
      </c>
      <c r="F332" s="319">
        <f t="shared" si="132"/>
        <v>0</v>
      </c>
      <c r="G332" s="263">
        <f t="shared" si="133"/>
        <v>0</v>
      </c>
      <c r="H332" s="319">
        <f t="shared" si="134"/>
        <v>0</v>
      </c>
      <c r="I332" s="263">
        <f t="shared" si="135"/>
        <v>0</v>
      </c>
      <c r="J332" s="325">
        <f t="shared" si="136"/>
        <v>0</v>
      </c>
      <c r="K332" s="269">
        <f t="shared" si="137"/>
        <v>0</v>
      </c>
      <c r="L332" s="64"/>
      <c r="M332" s="335"/>
      <c r="N332" s="336"/>
      <c r="O332" s="64"/>
      <c r="P332" s="341"/>
      <c r="Q332" s="342"/>
    </row>
    <row r="333" spans="1:17" ht="12">
      <c r="A333" s="171">
        <f t="shared" si="138"/>
        <v>302</v>
      </c>
      <c r="B333" s="201" t="s">
        <v>781</v>
      </c>
      <c r="C333" s="192" t="s">
        <v>22</v>
      </c>
      <c r="D333" s="267">
        <v>1</v>
      </c>
      <c r="E333" s="273">
        <v>1</v>
      </c>
      <c r="F333" s="319">
        <f t="shared" si="132"/>
        <v>0</v>
      </c>
      <c r="G333" s="263">
        <f t="shared" si="133"/>
        <v>0</v>
      </c>
      <c r="H333" s="319">
        <f t="shared" si="134"/>
        <v>0</v>
      </c>
      <c r="I333" s="263">
        <f t="shared" si="135"/>
        <v>0</v>
      </c>
      <c r="J333" s="325">
        <f t="shared" si="136"/>
        <v>0</v>
      </c>
      <c r="K333" s="269">
        <f t="shared" si="137"/>
        <v>0</v>
      </c>
      <c r="L333" s="64"/>
      <c r="M333" s="335"/>
      <c r="N333" s="336"/>
      <c r="O333" s="64"/>
      <c r="P333" s="341"/>
      <c r="Q333" s="342"/>
    </row>
    <row r="334" spans="1:17" ht="12">
      <c r="A334" s="171">
        <f t="shared" si="138"/>
        <v>303</v>
      </c>
      <c r="B334" s="212" t="s">
        <v>782</v>
      </c>
      <c r="C334" s="192" t="s">
        <v>22</v>
      </c>
      <c r="D334" s="267">
        <v>1</v>
      </c>
      <c r="E334" s="277">
        <v>1</v>
      </c>
      <c r="F334" s="319">
        <f t="shared" si="132"/>
        <v>0</v>
      </c>
      <c r="G334" s="263">
        <f t="shared" si="133"/>
        <v>0</v>
      </c>
      <c r="H334" s="319">
        <f t="shared" si="134"/>
        <v>0</v>
      </c>
      <c r="I334" s="263">
        <f t="shared" si="135"/>
        <v>0</v>
      </c>
      <c r="J334" s="325">
        <f t="shared" si="136"/>
        <v>0</v>
      </c>
      <c r="K334" s="269">
        <f t="shared" si="137"/>
        <v>0</v>
      </c>
      <c r="L334" s="64"/>
      <c r="M334" s="335"/>
      <c r="N334" s="336"/>
      <c r="O334" s="64"/>
      <c r="P334" s="341"/>
      <c r="Q334" s="342"/>
    </row>
    <row r="335" spans="1:17" ht="12">
      <c r="A335" s="171">
        <f t="shared" si="138"/>
        <v>304</v>
      </c>
      <c r="B335" s="213" t="s">
        <v>769</v>
      </c>
      <c r="C335" s="192" t="s">
        <v>22</v>
      </c>
      <c r="D335" s="267">
        <v>1</v>
      </c>
      <c r="E335" s="277">
        <v>1</v>
      </c>
      <c r="F335" s="319">
        <f t="shared" si="132"/>
        <v>0</v>
      </c>
      <c r="G335" s="263">
        <f t="shared" si="133"/>
        <v>0</v>
      </c>
      <c r="H335" s="319">
        <f t="shared" si="134"/>
        <v>0</v>
      </c>
      <c r="I335" s="263">
        <f t="shared" si="135"/>
        <v>0</v>
      </c>
      <c r="J335" s="325">
        <f t="shared" si="136"/>
        <v>0</v>
      </c>
      <c r="K335" s="269">
        <f t="shared" si="137"/>
        <v>0</v>
      </c>
      <c r="L335" s="64"/>
      <c r="M335" s="335"/>
      <c r="N335" s="336"/>
      <c r="O335" s="64"/>
      <c r="P335" s="341"/>
      <c r="Q335" s="342"/>
    </row>
    <row r="336" spans="1:17" ht="12">
      <c r="A336" s="171">
        <f t="shared" si="138"/>
        <v>305</v>
      </c>
      <c r="B336" s="213" t="s">
        <v>41</v>
      </c>
      <c r="C336" s="192" t="s">
        <v>22</v>
      </c>
      <c r="D336" s="267">
        <v>1</v>
      </c>
      <c r="E336" s="277">
        <v>1</v>
      </c>
      <c r="F336" s="319">
        <f t="shared" si="132"/>
        <v>0</v>
      </c>
      <c r="G336" s="263">
        <f t="shared" si="133"/>
        <v>0</v>
      </c>
      <c r="H336" s="319">
        <f t="shared" si="134"/>
        <v>0</v>
      </c>
      <c r="I336" s="263">
        <f t="shared" si="135"/>
        <v>0</v>
      </c>
      <c r="J336" s="325">
        <f t="shared" si="136"/>
        <v>0</v>
      </c>
      <c r="K336" s="269">
        <f t="shared" si="137"/>
        <v>0</v>
      </c>
      <c r="L336" s="64"/>
      <c r="M336" s="335"/>
      <c r="N336" s="336"/>
      <c r="O336" s="64"/>
      <c r="P336" s="341"/>
      <c r="Q336" s="342"/>
    </row>
    <row r="337" spans="1:17" ht="12">
      <c r="A337" s="171">
        <f t="shared" si="138"/>
        <v>306</v>
      </c>
      <c r="B337" s="212" t="s">
        <v>42</v>
      </c>
      <c r="C337" s="192" t="s">
        <v>22</v>
      </c>
      <c r="D337" s="267">
        <v>1</v>
      </c>
      <c r="E337" s="277">
        <v>1</v>
      </c>
      <c r="F337" s="319">
        <f t="shared" si="132"/>
        <v>0</v>
      </c>
      <c r="G337" s="263">
        <f t="shared" si="133"/>
        <v>0</v>
      </c>
      <c r="H337" s="319">
        <f t="shared" si="134"/>
        <v>0</v>
      </c>
      <c r="I337" s="263">
        <f t="shared" si="135"/>
        <v>0</v>
      </c>
      <c r="J337" s="325">
        <f t="shared" si="136"/>
        <v>0</v>
      </c>
      <c r="K337" s="269">
        <f t="shared" si="137"/>
        <v>0</v>
      </c>
      <c r="L337" s="64"/>
      <c r="M337" s="335"/>
      <c r="N337" s="336"/>
      <c r="O337" s="64"/>
      <c r="P337" s="341"/>
      <c r="Q337" s="342"/>
    </row>
    <row r="338" spans="1:17" s="190" customFormat="1">
      <c r="A338" s="194"/>
      <c r="B338" s="198" t="s">
        <v>60</v>
      </c>
      <c r="C338" s="198"/>
      <c r="D338" s="198"/>
      <c r="E338" s="270"/>
      <c r="F338" s="321"/>
      <c r="G338" s="270"/>
      <c r="H338" s="321"/>
      <c r="I338" s="270"/>
      <c r="J338" s="271"/>
      <c r="K338" s="270"/>
      <c r="L338" s="189"/>
      <c r="M338" s="333"/>
      <c r="N338" s="334"/>
      <c r="O338" s="189"/>
      <c r="P338" s="333"/>
      <c r="Q338" s="334"/>
    </row>
    <row r="339" spans="1:17" ht="12">
      <c r="A339" s="171">
        <f>A337+1</f>
        <v>307</v>
      </c>
      <c r="B339" s="206" t="s">
        <v>779</v>
      </c>
      <c r="C339" s="192" t="s">
        <v>37</v>
      </c>
      <c r="D339" s="267">
        <v>1</v>
      </c>
      <c r="E339" s="277">
        <v>1</v>
      </c>
      <c r="F339" s="319">
        <f t="shared" ref="F339:F350" si="139">M339/$J$4</f>
        <v>0</v>
      </c>
      <c r="G339" s="263">
        <f t="shared" ref="G339:G350" si="140">F339*E339</f>
        <v>0</v>
      </c>
      <c r="H339" s="319">
        <f t="shared" ref="H339:H350" si="141">N339/$J$4</f>
        <v>0</v>
      </c>
      <c r="I339" s="263">
        <f t="shared" ref="I339:I350" si="142">H339*E339</f>
        <v>0</v>
      </c>
      <c r="J339" s="325">
        <f t="shared" ref="J339:J350" si="143">G339+I339</f>
        <v>0</v>
      </c>
      <c r="K339" s="269">
        <f t="shared" ref="K339:K350" si="144">J339/E339</f>
        <v>0</v>
      </c>
      <c r="L339" s="64"/>
      <c r="M339" s="335"/>
      <c r="N339" s="336"/>
      <c r="O339" s="64"/>
      <c r="P339" s="341"/>
      <c r="Q339" s="342"/>
    </row>
    <row r="340" spans="1:17" ht="12">
      <c r="A340" s="171">
        <f>A339+1</f>
        <v>308</v>
      </c>
      <c r="B340" s="209" t="s">
        <v>761</v>
      </c>
      <c r="C340" s="192" t="s">
        <v>22</v>
      </c>
      <c r="D340" s="267">
        <v>1</v>
      </c>
      <c r="E340" s="277">
        <v>18</v>
      </c>
      <c r="F340" s="319">
        <f t="shared" si="139"/>
        <v>0</v>
      </c>
      <c r="G340" s="263">
        <f t="shared" si="140"/>
        <v>0</v>
      </c>
      <c r="H340" s="319">
        <f t="shared" si="141"/>
        <v>0</v>
      </c>
      <c r="I340" s="263">
        <f t="shared" si="142"/>
        <v>0</v>
      </c>
      <c r="J340" s="325">
        <f t="shared" si="143"/>
        <v>0</v>
      </c>
      <c r="K340" s="269">
        <f t="shared" si="144"/>
        <v>0</v>
      </c>
      <c r="L340" s="64"/>
      <c r="M340" s="335"/>
      <c r="N340" s="336"/>
      <c r="O340" s="64"/>
      <c r="P340" s="341"/>
      <c r="Q340" s="343"/>
    </row>
    <row r="341" spans="1:17" ht="12">
      <c r="A341" s="171">
        <f t="shared" ref="A341:A350" si="145">A340+1</f>
        <v>309</v>
      </c>
      <c r="B341" s="209" t="s">
        <v>762</v>
      </c>
      <c r="C341" s="192" t="s">
        <v>22</v>
      </c>
      <c r="D341" s="267">
        <v>1</v>
      </c>
      <c r="E341" s="277">
        <v>18</v>
      </c>
      <c r="F341" s="319">
        <f t="shared" si="139"/>
        <v>0</v>
      </c>
      <c r="G341" s="263">
        <f t="shared" si="140"/>
        <v>0</v>
      </c>
      <c r="H341" s="319">
        <f t="shared" si="141"/>
        <v>0</v>
      </c>
      <c r="I341" s="263">
        <f t="shared" si="142"/>
        <v>0</v>
      </c>
      <c r="J341" s="325">
        <f t="shared" si="143"/>
        <v>0</v>
      </c>
      <c r="K341" s="269">
        <f t="shared" si="144"/>
        <v>0</v>
      </c>
      <c r="L341" s="64"/>
      <c r="M341" s="335"/>
      <c r="N341" s="336"/>
      <c r="O341" s="64"/>
      <c r="P341" s="341"/>
      <c r="Q341" s="343"/>
    </row>
    <row r="342" spans="1:17" ht="12">
      <c r="A342" s="171">
        <f t="shared" si="145"/>
        <v>310</v>
      </c>
      <c r="B342" s="210" t="s">
        <v>763</v>
      </c>
      <c r="C342" s="192" t="s">
        <v>22</v>
      </c>
      <c r="D342" s="267">
        <v>1</v>
      </c>
      <c r="E342" s="277">
        <v>18</v>
      </c>
      <c r="F342" s="319">
        <f t="shared" si="139"/>
        <v>0</v>
      </c>
      <c r="G342" s="263">
        <f t="shared" si="140"/>
        <v>0</v>
      </c>
      <c r="H342" s="319">
        <f t="shared" si="141"/>
        <v>0</v>
      </c>
      <c r="I342" s="263">
        <f t="shared" si="142"/>
        <v>0</v>
      </c>
      <c r="J342" s="325">
        <f t="shared" si="143"/>
        <v>0</v>
      </c>
      <c r="K342" s="269">
        <f t="shared" si="144"/>
        <v>0</v>
      </c>
      <c r="L342" s="64"/>
      <c r="M342" s="335"/>
      <c r="N342" s="336"/>
      <c r="O342" s="64"/>
      <c r="P342" s="341"/>
      <c r="Q342" s="343"/>
    </row>
    <row r="343" spans="1:17" ht="12">
      <c r="A343" s="171">
        <f t="shared" si="145"/>
        <v>311</v>
      </c>
      <c r="B343" s="211" t="s">
        <v>765</v>
      </c>
      <c r="C343" s="192" t="s">
        <v>22</v>
      </c>
      <c r="D343" s="267">
        <v>1</v>
      </c>
      <c r="E343" s="277">
        <v>18</v>
      </c>
      <c r="F343" s="319">
        <f t="shared" si="139"/>
        <v>0</v>
      </c>
      <c r="G343" s="263">
        <f t="shared" si="140"/>
        <v>0</v>
      </c>
      <c r="H343" s="319">
        <f t="shared" si="141"/>
        <v>0</v>
      </c>
      <c r="I343" s="263">
        <f t="shared" si="142"/>
        <v>0</v>
      </c>
      <c r="J343" s="325">
        <f t="shared" si="143"/>
        <v>0</v>
      </c>
      <c r="K343" s="269">
        <f t="shared" si="144"/>
        <v>0</v>
      </c>
      <c r="L343" s="64"/>
      <c r="M343" s="335"/>
      <c r="N343" s="336"/>
      <c r="O343" s="64"/>
      <c r="P343" s="341"/>
      <c r="Q343" s="343"/>
    </row>
    <row r="344" spans="1:17" ht="12">
      <c r="A344" s="171">
        <f t="shared" si="145"/>
        <v>312</v>
      </c>
      <c r="B344" s="211" t="s">
        <v>783</v>
      </c>
      <c r="C344" s="192" t="s">
        <v>22</v>
      </c>
      <c r="D344" s="267">
        <v>1</v>
      </c>
      <c r="E344" s="277">
        <v>43</v>
      </c>
      <c r="F344" s="319">
        <f t="shared" si="139"/>
        <v>0</v>
      </c>
      <c r="G344" s="263">
        <f t="shared" si="140"/>
        <v>0</v>
      </c>
      <c r="H344" s="319">
        <f t="shared" si="141"/>
        <v>0</v>
      </c>
      <c r="I344" s="263">
        <f t="shared" si="142"/>
        <v>0</v>
      </c>
      <c r="J344" s="325">
        <f t="shared" si="143"/>
        <v>0</v>
      </c>
      <c r="K344" s="269">
        <f t="shared" si="144"/>
        <v>0</v>
      </c>
      <c r="L344" s="64"/>
      <c r="M344" s="335"/>
      <c r="N344" s="336"/>
      <c r="O344" s="64"/>
      <c r="P344" s="341"/>
      <c r="Q344" s="343"/>
    </row>
    <row r="345" spans="1:17" ht="12">
      <c r="A345" s="171">
        <f t="shared" si="145"/>
        <v>313</v>
      </c>
      <c r="B345" s="211" t="s">
        <v>784</v>
      </c>
      <c r="C345" s="192" t="s">
        <v>22</v>
      </c>
      <c r="D345" s="267">
        <v>1</v>
      </c>
      <c r="E345" s="277">
        <v>2</v>
      </c>
      <c r="F345" s="319">
        <f t="shared" si="139"/>
        <v>0</v>
      </c>
      <c r="G345" s="263">
        <f t="shared" si="140"/>
        <v>0</v>
      </c>
      <c r="H345" s="319">
        <f t="shared" si="141"/>
        <v>0</v>
      </c>
      <c r="I345" s="263">
        <f t="shared" si="142"/>
        <v>0</v>
      </c>
      <c r="J345" s="325">
        <f t="shared" si="143"/>
        <v>0</v>
      </c>
      <c r="K345" s="269">
        <f t="shared" si="144"/>
        <v>0</v>
      </c>
      <c r="L345" s="64"/>
      <c r="M345" s="335"/>
      <c r="N345" s="336"/>
      <c r="O345" s="64"/>
      <c r="P345" s="341"/>
      <c r="Q345" s="342"/>
    </row>
    <row r="346" spans="1:17" ht="12">
      <c r="A346" s="171">
        <f t="shared" si="145"/>
        <v>314</v>
      </c>
      <c r="B346" s="211" t="s">
        <v>785</v>
      </c>
      <c r="C346" s="192" t="s">
        <v>22</v>
      </c>
      <c r="D346" s="267">
        <v>1</v>
      </c>
      <c r="E346" s="277">
        <v>1</v>
      </c>
      <c r="F346" s="319">
        <f t="shared" si="139"/>
        <v>0</v>
      </c>
      <c r="G346" s="263">
        <f t="shared" si="140"/>
        <v>0</v>
      </c>
      <c r="H346" s="319">
        <f t="shared" si="141"/>
        <v>0</v>
      </c>
      <c r="I346" s="263">
        <f t="shared" si="142"/>
        <v>0</v>
      </c>
      <c r="J346" s="325">
        <f t="shared" si="143"/>
        <v>0</v>
      </c>
      <c r="K346" s="269">
        <f t="shared" si="144"/>
        <v>0</v>
      </c>
      <c r="L346" s="64"/>
      <c r="M346" s="335"/>
      <c r="N346" s="336"/>
      <c r="O346" s="64"/>
      <c r="P346" s="341"/>
      <c r="Q346" s="342"/>
    </row>
    <row r="347" spans="1:17" ht="12">
      <c r="A347" s="171">
        <f t="shared" si="145"/>
        <v>315</v>
      </c>
      <c r="B347" s="212" t="s">
        <v>782</v>
      </c>
      <c r="C347" s="192" t="s">
        <v>22</v>
      </c>
      <c r="D347" s="267">
        <v>1</v>
      </c>
      <c r="E347" s="277">
        <v>1</v>
      </c>
      <c r="F347" s="319">
        <f t="shared" si="139"/>
        <v>0</v>
      </c>
      <c r="G347" s="263">
        <f t="shared" si="140"/>
        <v>0</v>
      </c>
      <c r="H347" s="319">
        <f t="shared" si="141"/>
        <v>0</v>
      </c>
      <c r="I347" s="263">
        <f t="shared" si="142"/>
        <v>0</v>
      </c>
      <c r="J347" s="325">
        <f t="shared" si="143"/>
        <v>0</v>
      </c>
      <c r="K347" s="269">
        <f t="shared" si="144"/>
        <v>0</v>
      </c>
      <c r="L347" s="64"/>
      <c r="M347" s="335"/>
      <c r="N347" s="336"/>
      <c r="O347" s="64"/>
      <c r="P347" s="341"/>
      <c r="Q347" s="342"/>
    </row>
    <row r="348" spans="1:17" ht="12">
      <c r="A348" s="171">
        <f t="shared" si="145"/>
        <v>316</v>
      </c>
      <c r="B348" s="213" t="s">
        <v>769</v>
      </c>
      <c r="C348" s="192" t="s">
        <v>22</v>
      </c>
      <c r="D348" s="267">
        <v>1</v>
      </c>
      <c r="E348" s="277">
        <v>1</v>
      </c>
      <c r="F348" s="319">
        <f t="shared" si="139"/>
        <v>0</v>
      </c>
      <c r="G348" s="263">
        <f t="shared" si="140"/>
        <v>0</v>
      </c>
      <c r="H348" s="319">
        <f t="shared" si="141"/>
        <v>0</v>
      </c>
      <c r="I348" s="263">
        <f t="shared" si="142"/>
        <v>0</v>
      </c>
      <c r="J348" s="325">
        <f t="shared" si="143"/>
        <v>0</v>
      </c>
      <c r="K348" s="269">
        <f t="shared" si="144"/>
        <v>0</v>
      </c>
      <c r="L348" s="64"/>
      <c r="M348" s="335"/>
      <c r="N348" s="336"/>
      <c r="O348" s="64"/>
      <c r="P348" s="341"/>
      <c r="Q348" s="342"/>
    </row>
    <row r="349" spans="1:17" ht="12">
      <c r="A349" s="171">
        <f t="shared" si="145"/>
        <v>317</v>
      </c>
      <c r="B349" s="213" t="s">
        <v>41</v>
      </c>
      <c r="C349" s="192" t="s">
        <v>22</v>
      </c>
      <c r="D349" s="267">
        <v>1</v>
      </c>
      <c r="E349" s="277">
        <v>1</v>
      </c>
      <c r="F349" s="319">
        <f t="shared" si="139"/>
        <v>0</v>
      </c>
      <c r="G349" s="263">
        <f t="shared" si="140"/>
        <v>0</v>
      </c>
      <c r="H349" s="319">
        <f t="shared" si="141"/>
        <v>0</v>
      </c>
      <c r="I349" s="263">
        <f t="shared" si="142"/>
        <v>0</v>
      </c>
      <c r="J349" s="325">
        <f t="shared" si="143"/>
        <v>0</v>
      </c>
      <c r="K349" s="269">
        <f t="shared" si="144"/>
        <v>0</v>
      </c>
      <c r="L349" s="64"/>
      <c r="M349" s="335"/>
      <c r="N349" s="336"/>
      <c r="O349" s="64"/>
      <c r="P349" s="341"/>
      <c r="Q349" s="342"/>
    </row>
    <row r="350" spans="1:17" ht="12">
      <c r="A350" s="171">
        <f t="shared" si="145"/>
        <v>318</v>
      </c>
      <c r="B350" s="212" t="s">
        <v>42</v>
      </c>
      <c r="C350" s="192" t="s">
        <v>22</v>
      </c>
      <c r="D350" s="267">
        <v>1</v>
      </c>
      <c r="E350" s="277">
        <v>1</v>
      </c>
      <c r="F350" s="319">
        <f t="shared" si="139"/>
        <v>0</v>
      </c>
      <c r="G350" s="263">
        <f t="shared" si="140"/>
        <v>0</v>
      </c>
      <c r="H350" s="319">
        <f t="shared" si="141"/>
        <v>0</v>
      </c>
      <c r="I350" s="263">
        <f t="shared" si="142"/>
        <v>0</v>
      </c>
      <c r="J350" s="325">
        <f t="shared" si="143"/>
        <v>0</v>
      </c>
      <c r="K350" s="269">
        <f t="shared" si="144"/>
        <v>0</v>
      </c>
      <c r="L350" s="64"/>
      <c r="M350" s="335"/>
      <c r="N350" s="336"/>
      <c r="O350" s="64"/>
      <c r="P350" s="341"/>
      <c r="Q350" s="342"/>
    </row>
    <row r="351" spans="1:17" s="190" customFormat="1">
      <c r="A351" s="194"/>
      <c r="B351" s="198" t="s">
        <v>61</v>
      </c>
      <c r="C351" s="198"/>
      <c r="D351" s="198"/>
      <c r="E351" s="270"/>
      <c r="F351" s="321"/>
      <c r="G351" s="270"/>
      <c r="H351" s="321"/>
      <c r="I351" s="270"/>
      <c r="J351" s="271"/>
      <c r="K351" s="270"/>
      <c r="L351" s="189"/>
      <c r="M351" s="333"/>
      <c r="N351" s="334"/>
      <c r="O351" s="189"/>
      <c r="P351" s="333"/>
      <c r="Q351" s="334"/>
    </row>
    <row r="352" spans="1:17" ht="12">
      <c r="A352" s="171">
        <f>A350+1</f>
        <v>319</v>
      </c>
      <c r="B352" s="214" t="s">
        <v>786</v>
      </c>
      <c r="C352" s="192" t="s">
        <v>37</v>
      </c>
      <c r="D352" s="267">
        <v>1</v>
      </c>
      <c r="E352" s="273">
        <v>1</v>
      </c>
      <c r="F352" s="319">
        <f t="shared" ref="F352:F356" si="146">M352/$J$4</f>
        <v>0</v>
      </c>
      <c r="G352" s="263">
        <f t="shared" ref="G352:G356" si="147">F352*E352</f>
        <v>0</v>
      </c>
      <c r="H352" s="319">
        <f t="shared" ref="H352:H356" si="148">N352/$J$4</f>
        <v>0</v>
      </c>
      <c r="I352" s="263">
        <f t="shared" ref="I352:I356" si="149">H352*E352</f>
        <v>0</v>
      </c>
      <c r="J352" s="325">
        <f t="shared" ref="J352:J356" si="150">G352+I352</f>
        <v>0</v>
      </c>
      <c r="K352" s="269">
        <f t="shared" ref="K352:K356" si="151">J352/E352</f>
        <v>0</v>
      </c>
      <c r="L352" s="64"/>
      <c r="M352" s="335"/>
      <c r="N352" s="336"/>
      <c r="O352" s="64"/>
      <c r="P352" s="341"/>
      <c r="Q352" s="342"/>
    </row>
    <row r="353" spans="1:17" ht="12.6">
      <c r="A353" s="171">
        <f>A352+1</f>
        <v>320</v>
      </c>
      <c r="B353" s="196" t="s">
        <v>787</v>
      </c>
      <c r="C353" s="192" t="s">
        <v>22</v>
      </c>
      <c r="D353" s="267">
        <v>1</v>
      </c>
      <c r="E353" s="273">
        <v>3</v>
      </c>
      <c r="F353" s="319">
        <f t="shared" si="146"/>
        <v>0</v>
      </c>
      <c r="G353" s="263">
        <f t="shared" si="147"/>
        <v>0</v>
      </c>
      <c r="H353" s="319">
        <f t="shared" si="148"/>
        <v>0</v>
      </c>
      <c r="I353" s="263">
        <f t="shared" si="149"/>
        <v>0</v>
      </c>
      <c r="J353" s="325">
        <f t="shared" si="150"/>
        <v>0</v>
      </c>
      <c r="K353" s="269">
        <f t="shared" si="151"/>
        <v>0</v>
      </c>
      <c r="L353" s="64"/>
      <c r="M353" s="335"/>
      <c r="N353" s="336"/>
      <c r="O353" s="64"/>
      <c r="P353" s="341"/>
      <c r="Q353" s="342"/>
    </row>
    <row r="354" spans="1:17" ht="12">
      <c r="A354" s="171">
        <f t="shared" ref="A354:A356" si="152">A353+1</f>
        <v>321</v>
      </c>
      <c r="B354" s="196" t="s">
        <v>788</v>
      </c>
      <c r="C354" s="192" t="s">
        <v>22</v>
      </c>
      <c r="D354" s="267">
        <v>1</v>
      </c>
      <c r="E354" s="273">
        <v>18</v>
      </c>
      <c r="F354" s="319">
        <f t="shared" si="146"/>
        <v>0</v>
      </c>
      <c r="G354" s="263">
        <f t="shared" si="147"/>
        <v>0</v>
      </c>
      <c r="H354" s="319">
        <f t="shared" si="148"/>
        <v>0</v>
      </c>
      <c r="I354" s="263">
        <f t="shared" si="149"/>
        <v>0</v>
      </c>
      <c r="J354" s="325">
        <f t="shared" si="150"/>
        <v>0</v>
      </c>
      <c r="K354" s="269">
        <f t="shared" si="151"/>
        <v>0</v>
      </c>
      <c r="L354" s="64"/>
      <c r="M354" s="335"/>
      <c r="N354" s="336"/>
      <c r="O354" s="64"/>
      <c r="P354" s="341"/>
      <c r="Q354" s="342"/>
    </row>
    <row r="355" spans="1:17" ht="12">
      <c r="A355" s="171">
        <f t="shared" si="152"/>
        <v>322</v>
      </c>
      <c r="B355" s="201" t="s">
        <v>789</v>
      </c>
      <c r="C355" s="192" t="s">
        <v>22</v>
      </c>
      <c r="D355" s="267">
        <v>1</v>
      </c>
      <c r="E355" s="273">
        <v>6</v>
      </c>
      <c r="F355" s="319">
        <f t="shared" si="146"/>
        <v>0</v>
      </c>
      <c r="G355" s="263">
        <f t="shared" si="147"/>
        <v>0</v>
      </c>
      <c r="H355" s="319">
        <f t="shared" si="148"/>
        <v>0</v>
      </c>
      <c r="I355" s="263">
        <f t="shared" si="149"/>
        <v>0</v>
      </c>
      <c r="J355" s="325">
        <f t="shared" si="150"/>
        <v>0</v>
      </c>
      <c r="K355" s="269">
        <f t="shared" si="151"/>
        <v>0</v>
      </c>
      <c r="L355" s="64"/>
      <c r="M355" s="335"/>
      <c r="N355" s="336"/>
      <c r="O355" s="64"/>
      <c r="P355" s="341"/>
      <c r="Q355" s="342"/>
    </row>
    <row r="356" spans="1:17" ht="12">
      <c r="A356" s="171">
        <f t="shared" si="152"/>
        <v>323</v>
      </c>
      <c r="B356" s="201" t="s">
        <v>790</v>
      </c>
      <c r="C356" s="192" t="s">
        <v>22</v>
      </c>
      <c r="D356" s="267">
        <v>1</v>
      </c>
      <c r="E356" s="273">
        <v>1</v>
      </c>
      <c r="F356" s="319">
        <f t="shared" si="146"/>
        <v>0</v>
      </c>
      <c r="G356" s="263">
        <f t="shared" si="147"/>
        <v>0</v>
      </c>
      <c r="H356" s="319">
        <f t="shared" si="148"/>
        <v>0</v>
      </c>
      <c r="I356" s="263">
        <f t="shared" si="149"/>
        <v>0</v>
      </c>
      <c r="J356" s="325">
        <f t="shared" si="150"/>
        <v>0</v>
      </c>
      <c r="K356" s="269">
        <f t="shared" si="151"/>
        <v>0</v>
      </c>
      <c r="L356" s="64"/>
      <c r="M356" s="335"/>
      <c r="N356" s="336"/>
      <c r="O356" s="64"/>
      <c r="P356" s="341"/>
      <c r="Q356" s="342"/>
    </row>
    <row r="357" spans="1:17" s="190" customFormat="1">
      <c r="A357" s="194"/>
      <c r="B357" s="198" t="s">
        <v>62</v>
      </c>
      <c r="C357" s="198"/>
      <c r="D357" s="198"/>
      <c r="E357" s="270"/>
      <c r="F357" s="321"/>
      <c r="G357" s="270"/>
      <c r="H357" s="321"/>
      <c r="I357" s="270"/>
      <c r="J357" s="271"/>
      <c r="K357" s="270"/>
      <c r="L357" s="189"/>
      <c r="M357" s="333"/>
      <c r="N357" s="334"/>
      <c r="O357" s="189"/>
      <c r="P357" s="333"/>
      <c r="Q357" s="334"/>
    </row>
    <row r="358" spans="1:17" ht="12">
      <c r="A358" s="171">
        <f>A356+1</f>
        <v>324</v>
      </c>
      <c r="B358" s="203" t="s">
        <v>690</v>
      </c>
      <c r="C358" s="192" t="s">
        <v>37</v>
      </c>
      <c r="D358" s="267">
        <v>1</v>
      </c>
      <c r="E358" s="273">
        <v>1</v>
      </c>
      <c r="F358" s="319">
        <f t="shared" ref="F358:F368" si="153">M358/$J$4</f>
        <v>0</v>
      </c>
      <c r="G358" s="263">
        <f t="shared" ref="G358:G368" si="154">F358*E358</f>
        <v>0</v>
      </c>
      <c r="H358" s="319">
        <f t="shared" ref="H358:H368" si="155">N358/$J$4</f>
        <v>0</v>
      </c>
      <c r="I358" s="263">
        <f t="shared" ref="I358:I368" si="156">H358*E358</f>
        <v>0</v>
      </c>
      <c r="J358" s="325">
        <f t="shared" ref="J358:J368" si="157">G358+I358</f>
        <v>0</v>
      </c>
      <c r="K358" s="269">
        <f t="shared" ref="K358:K368" si="158">J358/E358</f>
        <v>0</v>
      </c>
      <c r="L358" s="64"/>
      <c r="M358" s="335"/>
      <c r="N358" s="336"/>
      <c r="O358" s="64"/>
      <c r="P358" s="341"/>
      <c r="Q358" s="342"/>
    </row>
    <row r="359" spans="1:17" ht="12">
      <c r="A359" s="171">
        <f>A358+1</f>
        <v>325</v>
      </c>
      <c r="B359" s="207" t="s">
        <v>750</v>
      </c>
      <c r="C359" s="192" t="s">
        <v>22</v>
      </c>
      <c r="D359" s="267">
        <v>1</v>
      </c>
      <c r="E359" s="273">
        <v>59</v>
      </c>
      <c r="F359" s="319">
        <f t="shared" si="153"/>
        <v>0</v>
      </c>
      <c r="G359" s="263">
        <f t="shared" si="154"/>
        <v>0</v>
      </c>
      <c r="H359" s="319">
        <f t="shared" si="155"/>
        <v>0</v>
      </c>
      <c r="I359" s="263">
        <f t="shared" si="156"/>
        <v>0</v>
      </c>
      <c r="J359" s="325">
        <f t="shared" si="157"/>
        <v>0</v>
      </c>
      <c r="K359" s="269">
        <f t="shared" si="158"/>
        <v>0</v>
      </c>
      <c r="L359" s="64"/>
      <c r="M359" s="335"/>
      <c r="N359" s="336"/>
      <c r="O359" s="64"/>
      <c r="P359" s="341"/>
      <c r="Q359" s="342"/>
    </row>
    <row r="360" spans="1:17" ht="12">
      <c r="A360" s="171">
        <f t="shared" ref="A360:A368" si="159">A359+1</f>
        <v>326</v>
      </c>
      <c r="B360" s="207" t="s">
        <v>791</v>
      </c>
      <c r="C360" s="192" t="s">
        <v>22</v>
      </c>
      <c r="D360" s="267">
        <v>1</v>
      </c>
      <c r="E360" s="273">
        <v>59</v>
      </c>
      <c r="F360" s="319">
        <f t="shared" si="153"/>
        <v>0</v>
      </c>
      <c r="G360" s="263">
        <f t="shared" si="154"/>
        <v>0</v>
      </c>
      <c r="H360" s="319">
        <f t="shared" si="155"/>
        <v>0</v>
      </c>
      <c r="I360" s="263">
        <f t="shared" si="156"/>
        <v>0</v>
      </c>
      <c r="J360" s="325">
        <f t="shared" si="157"/>
        <v>0</v>
      </c>
      <c r="K360" s="269">
        <f t="shared" si="158"/>
        <v>0</v>
      </c>
      <c r="L360" s="64"/>
      <c r="M360" s="335"/>
      <c r="N360" s="336"/>
      <c r="O360" s="64"/>
      <c r="P360" s="341"/>
      <c r="Q360" s="342"/>
    </row>
    <row r="361" spans="1:17" ht="12">
      <c r="A361" s="171">
        <f t="shared" si="159"/>
        <v>327</v>
      </c>
      <c r="B361" s="207" t="s">
        <v>751</v>
      </c>
      <c r="C361" s="192" t="s">
        <v>22</v>
      </c>
      <c r="D361" s="267">
        <v>1</v>
      </c>
      <c r="E361" s="273">
        <v>59</v>
      </c>
      <c r="F361" s="319">
        <f t="shared" si="153"/>
        <v>0</v>
      </c>
      <c r="G361" s="263">
        <f t="shared" si="154"/>
        <v>0</v>
      </c>
      <c r="H361" s="319">
        <f t="shared" si="155"/>
        <v>0</v>
      </c>
      <c r="I361" s="263">
        <f t="shared" si="156"/>
        <v>0</v>
      </c>
      <c r="J361" s="325">
        <f t="shared" si="157"/>
        <v>0</v>
      </c>
      <c r="K361" s="269">
        <f t="shared" si="158"/>
        <v>0</v>
      </c>
      <c r="L361" s="64"/>
      <c r="M361" s="335"/>
      <c r="N361" s="336"/>
      <c r="O361" s="64"/>
      <c r="P361" s="341"/>
      <c r="Q361" s="342"/>
    </row>
    <row r="362" spans="1:17" ht="12">
      <c r="A362" s="171">
        <f t="shared" si="159"/>
        <v>328</v>
      </c>
      <c r="B362" s="205" t="s">
        <v>709</v>
      </c>
      <c r="C362" s="192" t="s">
        <v>22</v>
      </c>
      <c r="D362" s="267">
        <v>1</v>
      </c>
      <c r="E362" s="273">
        <v>58</v>
      </c>
      <c r="F362" s="319">
        <f t="shared" si="153"/>
        <v>0</v>
      </c>
      <c r="G362" s="263">
        <f t="shared" si="154"/>
        <v>0</v>
      </c>
      <c r="H362" s="319">
        <f t="shared" si="155"/>
        <v>0</v>
      </c>
      <c r="I362" s="263">
        <f t="shared" si="156"/>
        <v>0</v>
      </c>
      <c r="J362" s="325">
        <f t="shared" si="157"/>
        <v>0</v>
      </c>
      <c r="K362" s="269">
        <f t="shared" si="158"/>
        <v>0</v>
      </c>
      <c r="L362" s="64"/>
      <c r="M362" s="335"/>
      <c r="N362" s="336"/>
      <c r="O362" s="64"/>
      <c r="P362" s="341"/>
      <c r="Q362" s="342"/>
    </row>
    <row r="363" spans="1:17" ht="12">
      <c r="A363" s="171">
        <f t="shared" si="159"/>
        <v>329</v>
      </c>
      <c r="B363" s="205" t="s">
        <v>792</v>
      </c>
      <c r="C363" s="192" t="s">
        <v>22</v>
      </c>
      <c r="D363" s="267">
        <v>1</v>
      </c>
      <c r="E363" s="273">
        <v>1</v>
      </c>
      <c r="F363" s="319">
        <f t="shared" si="153"/>
        <v>0</v>
      </c>
      <c r="G363" s="263">
        <f t="shared" si="154"/>
        <v>0</v>
      </c>
      <c r="H363" s="319">
        <f t="shared" si="155"/>
        <v>0</v>
      </c>
      <c r="I363" s="263">
        <f t="shared" si="156"/>
        <v>0</v>
      </c>
      <c r="J363" s="325">
        <f t="shared" si="157"/>
        <v>0</v>
      </c>
      <c r="K363" s="269">
        <f t="shared" si="158"/>
        <v>0</v>
      </c>
      <c r="L363" s="64"/>
      <c r="M363" s="335"/>
      <c r="N363" s="336"/>
      <c r="O363" s="64"/>
      <c r="P363" s="341"/>
      <c r="Q363" s="342"/>
    </row>
    <row r="364" spans="1:17" ht="12">
      <c r="A364" s="171">
        <f t="shared" si="159"/>
        <v>330</v>
      </c>
      <c r="B364" s="208" t="s">
        <v>793</v>
      </c>
      <c r="C364" s="192" t="s">
        <v>22</v>
      </c>
      <c r="D364" s="267">
        <v>1</v>
      </c>
      <c r="E364" s="273">
        <v>29</v>
      </c>
      <c r="F364" s="319">
        <f t="shared" si="153"/>
        <v>0</v>
      </c>
      <c r="G364" s="263">
        <f t="shared" si="154"/>
        <v>0</v>
      </c>
      <c r="H364" s="319">
        <f t="shared" si="155"/>
        <v>0</v>
      </c>
      <c r="I364" s="263">
        <f t="shared" si="156"/>
        <v>0</v>
      </c>
      <c r="J364" s="325">
        <f t="shared" si="157"/>
        <v>0</v>
      </c>
      <c r="K364" s="269">
        <f t="shared" si="158"/>
        <v>0</v>
      </c>
      <c r="L364" s="64"/>
      <c r="M364" s="335"/>
      <c r="N364" s="336"/>
      <c r="O364" s="64"/>
      <c r="P364" s="341"/>
      <c r="Q364" s="342"/>
    </row>
    <row r="365" spans="1:17" ht="12">
      <c r="A365" s="171">
        <f t="shared" si="159"/>
        <v>331</v>
      </c>
      <c r="B365" s="208" t="s">
        <v>754</v>
      </c>
      <c r="C365" s="192" t="s">
        <v>22</v>
      </c>
      <c r="D365" s="267">
        <v>1</v>
      </c>
      <c r="E365" s="273">
        <v>29</v>
      </c>
      <c r="F365" s="319">
        <f t="shared" si="153"/>
        <v>0</v>
      </c>
      <c r="G365" s="263">
        <f t="shared" si="154"/>
        <v>0</v>
      </c>
      <c r="H365" s="319">
        <f t="shared" si="155"/>
        <v>0</v>
      </c>
      <c r="I365" s="263">
        <f t="shared" si="156"/>
        <v>0</v>
      </c>
      <c r="J365" s="325">
        <f t="shared" si="157"/>
        <v>0</v>
      </c>
      <c r="K365" s="269">
        <f t="shared" si="158"/>
        <v>0</v>
      </c>
      <c r="L365" s="64"/>
      <c r="M365" s="335"/>
      <c r="N365" s="336"/>
      <c r="O365" s="64"/>
      <c r="P365" s="341"/>
      <c r="Q365" s="342"/>
    </row>
    <row r="366" spans="1:17" ht="12">
      <c r="A366" s="171">
        <f t="shared" si="159"/>
        <v>332</v>
      </c>
      <c r="B366" s="201" t="s">
        <v>772</v>
      </c>
      <c r="C366" s="192" t="s">
        <v>22</v>
      </c>
      <c r="D366" s="267">
        <v>1</v>
      </c>
      <c r="E366" s="273">
        <v>1</v>
      </c>
      <c r="F366" s="319">
        <f t="shared" si="153"/>
        <v>0</v>
      </c>
      <c r="G366" s="263">
        <f t="shared" si="154"/>
        <v>0</v>
      </c>
      <c r="H366" s="319">
        <f t="shared" si="155"/>
        <v>0</v>
      </c>
      <c r="I366" s="263">
        <f t="shared" si="156"/>
        <v>0</v>
      </c>
      <c r="J366" s="325">
        <f t="shared" si="157"/>
        <v>0</v>
      </c>
      <c r="K366" s="269">
        <f t="shared" si="158"/>
        <v>0</v>
      </c>
      <c r="L366" s="64"/>
      <c r="M366" s="335"/>
      <c r="N366" s="336"/>
      <c r="O366" s="64"/>
      <c r="P366" s="341"/>
      <c r="Q366" s="342"/>
    </row>
    <row r="367" spans="1:17" ht="12">
      <c r="A367" s="171">
        <f t="shared" si="159"/>
        <v>333</v>
      </c>
      <c r="B367" s="201" t="s">
        <v>780</v>
      </c>
      <c r="C367" s="192" t="s">
        <v>22</v>
      </c>
      <c r="D367" s="267">
        <v>1</v>
      </c>
      <c r="E367" s="273">
        <v>1</v>
      </c>
      <c r="F367" s="319">
        <f t="shared" si="153"/>
        <v>0</v>
      </c>
      <c r="G367" s="263">
        <f t="shared" si="154"/>
        <v>0</v>
      </c>
      <c r="H367" s="319">
        <f t="shared" si="155"/>
        <v>0</v>
      </c>
      <c r="I367" s="263">
        <f t="shared" si="156"/>
        <v>0</v>
      </c>
      <c r="J367" s="325">
        <f t="shared" si="157"/>
        <v>0</v>
      </c>
      <c r="K367" s="269">
        <f t="shared" si="158"/>
        <v>0</v>
      </c>
      <c r="L367" s="64"/>
      <c r="M367" s="335"/>
      <c r="N367" s="336"/>
      <c r="O367" s="64"/>
      <c r="P367" s="341"/>
      <c r="Q367" s="342"/>
    </row>
    <row r="368" spans="1:17" ht="12">
      <c r="A368" s="171">
        <f t="shared" si="159"/>
        <v>334</v>
      </c>
      <c r="B368" s="201" t="s">
        <v>794</v>
      </c>
      <c r="C368" s="192" t="s">
        <v>22</v>
      </c>
      <c r="D368" s="267">
        <v>1</v>
      </c>
      <c r="E368" s="273">
        <v>1</v>
      </c>
      <c r="F368" s="319">
        <f t="shared" si="153"/>
        <v>0</v>
      </c>
      <c r="G368" s="263">
        <f t="shared" si="154"/>
        <v>0</v>
      </c>
      <c r="H368" s="319">
        <f t="shared" si="155"/>
        <v>0</v>
      </c>
      <c r="I368" s="263">
        <f t="shared" si="156"/>
        <v>0</v>
      </c>
      <c r="J368" s="325">
        <f t="shared" si="157"/>
        <v>0</v>
      </c>
      <c r="K368" s="269">
        <f t="shared" si="158"/>
        <v>0</v>
      </c>
      <c r="L368" s="64"/>
      <c r="M368" s="335"/>
      <c r="N368" s="336"/>
      <c r="O368" s="64"/>
      <c r="P368" s="341"/>
      <c r="Q368" s="342"/>
    </row>
    <row r="369" spans="1:17" s="190" customFormat="1">
      <c r="A369" s="194"/>
      <c r="B369" s="198" t="s">
        <v>63</v>
      </c>
      <c r="C369" s="198"/>
      <c r="D369" s="198"/>
      <c r="E369" s="270"/>
      <c r="F369" s="321"/>
      <c r="G369" s="270"/>
      <c r="H369" s="321"/>
      <c r="I369" s="270"/>
      <c r="J369" s="271"/>
      <c r="K369" s="270"/>
      <c r="L369" s="189"/>
      <c r="M369" s="333"/>
      <c r="N369" s="334"/>
      <c r="O369" s="189"/>
      <c r="P369" s="333"/>
      <c r="Q369" s="334"/>
    </row>
    <row r="370" spans="1:17" ht="12">
      <c r="A370" s="171">
        <f>A368+1</f>
        <v>335</v>
      </c>
      <c r="B370" s="203" t="s">
        <v>690</v>
      </c>
      <c r="C370" s="192" t="s">
        <v>37</v>
      </c>
      <c r="D370" s="267">
        <v>1</v>
      </c>
      <c r="E370" s="273">
        <v>1</v>
      </c>
      <c r="F370" s="319">
        <f t="shared" ref="F370:F382" si="160">M370/$J$4</f>
        <v>0</v>
      </c>
      <c r="G370" s="263">
        <f t="shared" ref="G370:G382" si="161">F370*E370</f>
        <v>0</v>
      </c>
      <c r="H370" s="319">
        <f t="shared" ref="H370:H382" si="162">N370/$J$4</f>
        <v>0</v>
      </c>
      <c r="I370" s="263">
        <f t="shared" ref="I370:I382" si="163">H370*E370</f>
        <v>0</v>
      </c>
      <c r="J370" s="325">
        <f t="shared" ref="J370:J382" si="164">G370+I370</f>
        <v>0</v>
      </c>
      <c r="K370" s="269">
        <f t="shared" ref="K370:K382" si="165">J370/E370</f>
        <v>0</v>
      </c>
      <c r="L370" s="64"/>
      <c r="M370" s="335"/>
      <c r="N370" s="336"/>
      <c r="O370" s="64"/>
      <c r="P370" s="341"/>
      <c r="Q370" s="342"/>
    </row>
    <row r="371" spans="1:17" ht="12">
      <c r="A371" s="171">
        <f>A370+1</f>
        <v>336</v>
      </c>
      <c r="B371" s="207" t="s">
        <v>750</v>
      </c>
      <c r="C371" s="192" t="s">
        <v>22</v>
      </c>
      <c r="D371" s="267">
        <v>1</v>
      </c>
      <c r="E371" s="273">
        <v>51</v>
      </c>
      <c r="F371" s="319">
        <f t="shared" si="160"/>
        <v>0</v>
      </c>
      <c r="G371" s="263">
        <f t="shared" si="161"/>
        <v>0</v>
      </c>
      <c r="H371" s="319">
        <f t="shared" si="162"/>
        <v>0</v>
      </c>
      <c r="I371" s="263">
        <f t="shared" si="163"/>
        <v>0</v>
      </c>
      <c r="J371" s="325">
        <f t="shared" si="164"/>
        <v>0</v>
      </c>
      <c r="K371" s="269">
        <f t="shared" si="165"/>
        <v>0</v>
      </c>
      <c r="L371" s="64"/>
      <c r="M371" s="335"/>
      <c r="N371" s="336"/>
      <c r="O371" s="64"/>
      <c r="P371" s="341"/>
      <c r="Q371" s="342"/>
    </row>
    <row r="372" spans="1:17" ht="12">
      <c r="A372" s="171">
        <f t="shared" ref="A372:A382" si="166">A371+1</f>
        <v>337</v>
      </c>
      <c r="B372" s="207" t="s">
        <v>791</v>
      </c>
      <c r="C372" s="192" t="s">
        <v>22</v>
      </c>
      <c r="D372" s="267">
        <v>1</v>
      </c>
      <c r="E372" s="273">
        <v>51</v>
      </c>
      <c r="F372" s="319">
        <f t="shared" si="160"/>
        <v>0</v>
      </c>
      <c r="G372" s="263">
        <f t="shared" si="161"/>
        <v>0</v>
      </c>
      <c r="H372" s="319">
        <f t="shared" si="162"/>
        <v>0</v>
      </c>
      <c r="I372" s="263">
        <f t="shared" si="163"/>
        <v>0</v>
      </c>
      <c r="J372" s="325">
        <f t="shared" si="164"/>
        <v>0</v>
      </c>
      <c r="K372" s="269">
        <f t="shared" si="165"/>
        <v>0</v>
      </c>
      <c r="L372" s="64"/>
      <c r="M372" s="335"/>
      <c r="N372" s="336"/>
      <c r="O372" s="64"/>
      <c r="P372" s="341"/>
      <c r="Q372" s="342"/>
    </row>
    <row r="373" spans="1:17" ht="12">
      <c r="A373" s="171">
        <f t="shared" si="166"/>
        <v>338</v>
      </c>
      <c r="B373" s="207" t="s">
        <v>751</v>
      </c>
      <c r="C373" s="192" t="s">
        <v>22</v>
      </c>
      <c r="D373" s="267">
        <v>1</v>
      </c>
      <c r="E373" s="273">
        <v>51</v>
      </c>
      <c r="F373" s="319">
        <f t="shared" si="160"/>
        <v>0</v>
      </c>
      <c r="G373" s="263">
        <f t="shared" si="161"/>
        <v>0</v>
      </c>
      <c r="H373" s="319">
        <f t="shared" si="162"/>
        <v>0</v>
      </c>
      <c r="I373" s="263">
        <f t="shared" si="163"/>
        <v>0</v>
      </c>
      <c r="J373" s="325">
        <f t="shared" si="164"/>
        <v>0</v>
      </c>
      <c r="K373" s="269">
        <f t="shared" si="165"/>
        <v>0</v>
      </c>
      <c r="L373" s="64"/>
      <c r="M373" s="335"/>
      <c r="N373" s="336"/>
      <c r="O373" s="64"/>
      <c r="P373" s="341"/>
      <c r="Q373" s="342"/>
    </row>
    <row r="374" spans="1:17" ht="12">
      <c r="A374" s="171">
        <f t="shared" si="166"/>
        <v>339</v>
      </c>
      <c r="B374" s="205" t="s">
        <v>709</v>
      </c>
      <c r="C374" s="192" t="s">
        <v>22</v>
      </c>
      <c r="D374" s="267">
        <v>1</v>
      </c>
      <c r="E374" s="273">
        <v>48</v>
      </c>
      <c r="F374" s="319">
        <f t="shared" si="160"/>
        <v>0</v>
      </c>
      <c r="G374" s="263">
        <f t="shared" si="161"/>
        <v>0</v>
      </c>
      <c r="H374" s="319">
        <f t="shared" si="162"/>
        <v>0</v>
      </c>
      <c r="I374" s="263">
        <f t="shared" si="163"/>
        <v>0</v>
      </c>
      <c r="J374" s="325">
        <f t="shared" si="164"/>
        <v>0</v>
      </c>
      <c r="K374" s="269">
        <f t="shared" si="165"/>
        <v>0</v>
      </c>
      <c r="L374" s="64"/>
      <c r="M374" s="335"/>
      <c r="N374" s="336"/>
      <c r="O374" s="64"/>
      <c r="P374" s="341"/>
      <c r="Q374" s="342"/>
    </row>
    <row r="375" spans="1:17" ht="12">
      <c r="A375" s="171">
        <f t="shared" si="166"/>
        <v>340</v>
      </c>
      <c r="B375" s="205" t="s">
        <v>795</v>
      </c>
      <c r="C375" s="192" t="s">
        <v>22</v>
      </c>
      <c r="D375" s="267">
        <v>1</v>
      </c>
      <c r="E375" s="273">
        <v>2</v>
      </c>
      <c r="F375" s="319">
        <f t="shared" si="160"/>
        <v>0</v>
      </c>
      <c r="G375" s="263">
        <f t="shared" si="161"/>
        <v>0</v>
      </c>
      <c r="H375" s="319">
        <f t="shared" si="162"/>
        <v>0</v>
      </c>
      <c r="I375" s="263">
        <f t="shared" si="163"/>
        <v>0</v>
      </c>
      <c r="J375" s="325">
        <f t="shared" si="164"/>
        <v>0</v>
      </c>
      <c r="K375" s="269">
        <f t="shared" si="165"/>
        <v>0</v>
      </c>
      <c r="L375" s="64"/>
      <c r="M375" s="335"/>
      <c r="N375" s="336"/>
      <c r="O375" s="64"/>
      <c r="P375" s="341"/>
      <c r="Q375" s="342"/>
    </row>
    <row r="376" spans="1:17" ht="12">
      <c r="A376" s="171">
        <f t="shared" si="166"/>
        <v>341</v>
      </c>
      <c r="B376" s="205" t="s">
        <v>792</v>
      </c>
      <c r="C376" s="192" t="s">
        <v>22</v>
      </c>
      <c r="D376" s="267">
        <v>1</v>
      </c>
      <c r="E376" s="273">
        <v>1</v>
      </c>
      <c r="F376" s="319">
        <f t="shared" si="160"/>
        <v>0</v>
      </c>
      <c r="G376" s="263">
        <f t="shared" si="161"/>
        <v>0</v>
      </c>
      <c r="H376" s="319">
        <f t="shared" si="162"/>
        <v>0</v>
      </c>
      <c r="I376" s="263">
        <f t="shared" si="163"/>
        <v>0</v>
      </c>
      <c r="J376" s="325">
        <f t="shared" si="164"/>
        <v>0</v>
      </c>
      <c r="K376" s="269">
        <f t="shared" si="165"/>
        <v>0</v>
      </c>
      <c r="L376" s="64"/>
      <c r="M376" s="335"/>
      <c r="N376" s="336"/>
      <c r="O376" s="64"/>
      <c r="P376" s="341"/>
      <c r="Q376" s="342"/>
    </row>
    <row r="377" spans="1:17" ht="12">
      <c r="A377" s="171">
        <f t="shared" si="166"/>
        <v>342</v>
      </c>
      <c r="B377" s="208" t="s">
        <v>793</v>
      </c>
      <c r="C377" s="192" t="s">
        <v>22</v>
      </c>
      <c r="D377" s="267">
        <v>1</v>
      </c>
      <c r="E377" s="273">
        <v>24</v>
      </c>
      <c r="F377" s="319">
        <f t="shared" si="160"/>
        <v>0</v>
      </c>
      <c r="G377" s="263">
        <f t="shared" si="161"/>
        <v>0</v>
      </c>
      <c r="H377" s="319">
        <f t="shared" si="162"/>
        <v>0</v>
      </c>
      <c r="I377" s="263">
        <f t="shared" si="163"/>
        <v>0</v>
      </c>
      <c r="J377" s="325">
        <f t="shared" si="164"/>
        <v>0</v>
      </c>
      <c r="K377" s="269">
        <f t="shared" si="165"/>
        <v>0</v>
      </c>
      <c r="L377" s="64"/>
      <c r="M377" s="335"/>
      <c r="N377" s="336"/>
      <c r="O377" s="64"/>
      <c r="P377" s="341"/>
      <c r="Q377" s="342"/>
    </row>
    <row r="378" spans="1:17" ht="12">
      <c r="A378" s="171">
        <f t="shared" si="166"/>
        <v>343</v>
      </c>
      <c r="B378" s="208" t="s">
        <v>754</v>
      </c>
      <c r="C378" s="192" t="s">
        <v>22</v>
      </c>
      <c r="D378" s="267">
        <v>1</v>
      </c>
      <c r="E378" s="273">
        <v>24</v>
      </c>
      <c r="F378" s="319">
        <f t="shared" si="160"/>
        <v>0</v>
      </c>
      <c r="G378" s="263">
        <f t="shared" si="161"/>
        <v>0</v>
      </c>
      <c r="H378" s="319">
        <f t="shared" si="162"/>
        <v>0</v>
      </c>
      <c r="I378" s="263">
        <f t="shared" si="163"/>
        <v>0</v>
      </c>
      <c r="J378" s="325">
        <f t="shared" si="164"/>
        <v>0</v>
      </c>
      <c r="K378" s="269">
        <f t="shared" si="165"/>
        <v>0</v>
      </c>
      <c r="L378" s="64"/>
      <c r="M378" s="335"/>
      <c r="N378" s="336"/>
      <c r="O378" s="64"/>
      <c r="P378" s="341"/>
      <c r="Q378" s="342"/>
    </row>
    <row r="379" spans="1:17" ht="12">
      <c r="A379" s="171">
        <f t="shared" si="166"/>
        <v>344</v>
      </c>
      <c r="B379" s="215" t="s">
        <v>796</v>
      </c>
      <c r="C379" s="192" t="s">
        <v>22</v>
      </c>
      <c r="D379" s="267">
        <v>1</v>
      </c>
      <c r="E379" s="273">
        <v>2</v>
      </c>
      <c r="F379" s="319">
        <f t="shared" si="160"/>
        <v>0</v>
      </c>
      <c r="G379" s="263">
        <f t="shared" si="161"/>
        <v>0</v>
      </c>
      <c r="H379" s="319">
        <f t="shared" si="162"/>
        <v>0</v>
      </c>
      <c r="I379" s="263">
        <f t="shared" si="163"/>
        <v>0</v>
      </c>
      <c r="J379" s="325">
        <f t="shared" si="164"/>
        <v>0</v>
      </c>
      <c r="K379" s="269">
        <f t="shared" si="165"/>
        <v>0</v>
      </c>
      <c r="L379" s="64"/>
      <c r="M379" s="335"/>
      <c r="N379" s="336"/>
      <c r="O379" s="64"/>
      <c r="P379" s="341"/>
      <c r="Q379" s="342"/>
    </row>
    <row r="380" spans="1:17" ht="12">
      <c r="A380" s="171">
        <f t="shared" si="166"/>
        <v>345</v>
      </c>
      <c r="B380" s="201" t="s">
        <v>772</v>
      </c>
      <c r="C380" s="192" t="s">
        <v>22</v>
      </c>
      <c r="D380" s="267">
        <v>1</v>
      </c>
      <c r="E380" s="273">
        <v>1</v>
      </c>
      <c r="F380" s="319">
        <f t="shared" si="160"/>
        <v>0</v>
      </c>
      <c r="G380" s="263">
        <f t="shared" si="161"/>
        <v>0</v>
      </c>
      <c r="H380" s="319">
        <f t="shared" si="162"/>
        <v>0</v>
      </c>
      <c r="I380" s="263">
        <f t="shared" si="163"/>
        <v>0</v>
      </c>
      <c r="J380" s="325">
        <f t="shared" si="164"/>
        <v>0</v>
      </c>
      <c r="K380" s="269">
        <f t="shared" si="165"/>
        <v>0</v>
      </c>
      <c r="L380" s="64"/>
      <c r="M380" s="335"/>
      <c r="N380" s="336"/>
      <c r="O380" s="64"/>
      <c r="P380" s="341"/>
      <c r="Q380" s="342"/>
    </row>
    <row r="381" spans="1:17" ht="12">
      <c r="A381" s="171">
        <f t="shared" si="166"/>
        <v>346</v>
      </c>
      <c r="B381" s="201" t="s">
        <v>780</v>
      </c>
      <c r="C381" s="192" t="s">
        <v>22</v>
      </c>
      <c r="D381" s="267">
        <v>1</v>
      </c>
      <c r="E381" s="273">
        <v>1</v>
      </c>
      <c r="F381" s="319">
        <f t="shared" si="160"/>
        <v>0</v>
      </c>
      <c r="G381" s="263">
        <f t="shared" si="161"/>
        <v>0</v>
      </c>
      <c r="H381" s="319">
        <f t="shared" si="162"/>
        <v>0</v>
      </c>
      <c r="I381" s="263">
        <f t="shared" si="163"/>
        <v>0</v>
      </c>
      <c r="J381" s="325">
        <f t="shared" si="164"/>
        <v>0</v>
      </c>
      <c r="K381" s="269">
        <f t="shared" si="165"/>
        <v>0</v>
      </c>
      <c r="L381" s="64"/>
      <c r="M381" s="335"/>
      <c r="N381" s="336"/>
      <c r="O381" s="64"/>
      <c r="P381" s="341"/>
      <c r="Q381" s="342"/>
    </row>
    <row r="382" spans="1:17" ht="12">
      <c r="A382" s="171">
        <f t="shared" si="166"/>
        <v>347</v>
      </c>
      <c r="B382" s="201" t="s">
        <v>794</v>
      </c>
      <c r="C382" s="192" t="s">
        <v>22</v>
      </c>
      <c r="D382" s="267">
        <v>1</v>
      </c>
      <c r="E382" s="273">
        <v>1</v>
      </c>
      <c r="F382" s="319">
        <f t="shared" si="160"/>
        <v>0</v>
      </c>
      <c r="G382" s="263">
        <f t="shared" si="161"/>
        <v>0</v>
      </c>
      <c r="H382" s="319">
        <f t="shared" si="162"/>
        <v>0</v>
      </c>
      <c r="I382" s="263">
        <f t="shared" si="163"/>
        <v>0</v>
      </c>
      <c r="J382" s="325">
        <f t="shared" si="164"/>
        <v>0</v>
      </c>
      <c r="K382" s="269">
        <f t="shared" si="165"/>
        <v>0</v>
      </c>
      <c r="L382" s="64"/>
      <c r="M382" s="335"/>
      <c r="N382" s="336"/>
      <c r="O382" s="64"/>
      <c r="P382" s="341"/>
      <c r="Q382" s="342"/>
    </row>
    <row r="383" spans="1:17" s="190" customFormat="1">
      <c r="A383" s="194"/>
      <c r="B383" s="198" t="s">
        <v>64</v>
      </c>
      <c r="C383" s="198"/>
      <c r="D383" s="198"/>
      <c r="E383" s="270"/>
      <c r="F383" s="321"/>
      <c r="G383" s="270"/>
      <c r="H383" s="321"/>
      <c r="I383" s="270"/>
      <c r="J383" s="271"/>
      <c r="K383" s="270"/>
      <c r="L383" s="189"/>
      <c r="M383" s="333"/>
      <c r="N383" s="334"/>
      <c r="O383" s="189"/>
      <c r="P383" s="333"/>
      <c r="Q383" s="334"/>
    </row>
    <row r="384" spans="1:17" ht="12">
      <c r="A384" s="171">
        <f>A382+1</f>
        <v>348</v>
      </c>
      <c r="B384" s="203" t="s">
        <v>690</v>
      </c>
      <c r="C384" s="192" t="s">
        <v>37</v>
      </c>
      <c r="D384" s="267">
        <v>1</v>
      </c>
      <c r="E384" s="273">
        <v>1</v>
      </c>
      <c r="F384" s="319">
        <f t="shared" ref="F384:F391" si="167">M384/$J$4</f>
        <v>0</v>
      </c>
      <c r="G384" s="263">
        <f t="shared" ref="G384:G391" si="168">F384*E384</f>
        <v>0</v>
      </c>
      <c r="H384" s="319">
        <f t="shared" ref="H384:H391" si="169">N384/$J$4</f>
        <v>0</v>
      </c>
      <c r="I384" s="263">
        <f t="shared" ref="I384:I391" si="170">H384*E384</f>
        <v>0</v>
      </c>
      <c r="J384" s="325">
        <f t="shared" ref="J384:J391" si="171">G384+I384</f>
        <v>0</v>
      </c>
      <c r="K384" s="269">
        <f t="shared" ref="K384:K391" si="172">J384/E384</f>
        <v>0</v>
      </c>
      <c r="L384" s="64"/>
      <c r="M384" s="335"/>
      <c r="N384" s="336"/>
      <c r="O384" s="64"/>
      <c r="P384" s="341"/>
      <c r="Q384" s="342"/>
    </row>
    <row r="385" spans="1:17" ht="12">
      <c r="A385" s="171">
        <f>A384+1</f>
        <v>349</v>
      </c>
      <c r="B385" s="207" t="s">
        <v>750</v>
      </c>
      <c r="C385" s="192" t="s">
        <v>22</v>
      </c>
      <c r="D385" s="267">
        <v>1</v>
      </c>
      <c r="E385" s="273">
        <v>58</v>
      </c>
      <c r="F385" s="319">
        <f t="shared" si="167"/>
        <v>0</v>
      </c>
      <c r="G385" s="263">
        <f t="shared" si="168"/>
        <v>0</v>
      </c>
      <c r="H385" s="319">
        <f t="shared" si="169"/>
        <v>0</v>
      </c>
      <c r="I385" s="263">
        <f t="shared" si="170"/>
        <v>0</v>
      </c>
      <c r="J385" s="325">
        <f t="shared" si="171"/>
        <v>0</v>
      </c>
      <c r="K385" s="269">
        <f t="shared" si="172"/>
        <v>0</v>
      </c>
      <c r="L385" s="64"/>
      <c r="M385" s="335"/>
      <c r="N385" s="336"/>
      <c r="O385" s="64"/>
      <c r="P385" s="341"/>
      <c r="Q385" s="342"/>
    </row>
    <row r="386" spans="1:17" ht="12">
      <c r="A386" s="171">
        <f t="shared" ref="A386:A391" si="173">A385+1</f>
        <v>350</v>
      </c>
      <c r="B386" s="207" t="s">
        <v>791</v>
      </c>
      <c r="C386" s="192" t="s">
        <v>22</v>
      </c>
      <c r="D386" s="267">
        <v>1</v>
      </c>
      <c r="E386" s="273">
        <v>58</v>
      </c>
      <c r="F386" s="319">
        <f t="shared" si="167"/>
        <v>0</v>
      </c>
      <c r="G386" s="263">
        <f t="shared" si="168"/>
        <v>0</v>
      </c>
      <c r="H386" s="319">
        <f t="shared" si="169"/>
        <v>0</v>
      </c>
      <c r="I386" s="263">
        <f t="shared" si="170"/>
        <v>0</v>
      </c>
      <c r="J386" s="325">
        <f t="shared" si="171"/>
        <v>0</v>
      </c>
      <c r="K386" s="269">
        <f t="shared" si="172"/>
        <v>0</v>
      </c>
      <c r="L386" s="64"/>
      <c r="M386" s="335"/>
      <c r="N386" s="336"/>
      <c r="O386" s="64"/>
      <c r="P386" s="341"/>
      <c r="Q386" s="342"/>
    </row>
    <row r="387" spans="1:17" ht="12">
      <c r="A387" s="171">
        <f t="shared" si="173"/>
        <v>351</v>
      </c>
      <c r="B387" s="207" t="s">
        <v>751</v>
      </c>
      <c r="C387" s="192" t="s">
        <v>22</v>
      </c>
      <c r="D387" s="267">
        <v>1</v>
      </c>
      <c r="E387" s="273">
        <v>58</v>
      </c>
      <c r="F387" s="319">
        <f t="shared" si="167"/>
        <v>0</v>
      </c>
      <c r="G387" s="263">
        <f t="shared" si="168"/>
        <v>0</v>
      </c>
      <c r="H387" s="319">
        <f t="shared" si="169"/>
        <v>0</v>
      </c>
      <c r="I387" s="263">
        <f t="shared" si="170"/>
        <v>0</v>
      </c>
      <c r="J387" s="325">
        <f t="shared" si="171"/>
        <v>0</v>
      </c>
      <c r="K387" s="269">
        <f t="shared" si="172"/>
        <v>0</v>
      </c>
      <c r="L387" s="64"/>
      <c r="M387" s="335"/>
      <c r="N387" s="336"/>
      <c r="O387" s="64"/>
      <c r="P387" s="341"/>
      <c r="Q387" s="342"/>
    </row>
    <row r="388" spans="1:17" ht="12">
      <c r="A388" s="171">
        <f t="shared" si="173"/>
        <v>352</v>
      </c>
      <c r="B388" s="205" t="s">
        <v>709</v>
      </c>
      <c r="C388" s="192" t="s">
        <v>22</v>
      </c>
      <c r="D388" s="267">
        <v>1</v>
      </c>
      <c r="E388" s="273">
        <v>58</v>
      </c>
      <c r="F388" s="319">
        <f t="shared" si="167"/>
        <v>0</v>
      </c>
      <c r="G388" s="263">
        <f t="shared" si="168"/>
        <v>0</v>
      </c>
      <c r="H388" s="319">
        <f t="shared" si="169"/>
        <v>0</v>
      </c>
      <c r="I388" s="263">
        <f t="shared" si="170"/>
        <v>0</v>
      </c>
      <c r="J388" s="325">
        <f t="shared" si="171"/>
        <v>0</v>
      </c>
      <c r="K388" s="269">
        <f t="shared" si="172"/>
        <v>0</v>
      </c>
      <c r="L388" s="64"/>
      <c r="M388" s="335"/>
      <c r="N388" s="336"/>
      <c r="O388" s="64"/>
      <c r="P388" s="341"/>
      <c r="Q388" s="342"/>
    </row>
    <row r="389" spans="1:17" ht="12">
      <c r="A389" s="171">
        <f t="shared" si="173"/>
        <v>353</v>
      </c>
      <c r="B389" s="208" t="s">
        <v>793</v>
      </c>
      <c r="C389" s="192" t="s">
        <v>22</v>
      </c>
      <c r="D389" s="267">
        <v>1</v>
      </c>
      <c r="E389" s="273">
        <v>29</v>
      </c>
      <c r="F389" s="319">
        <f t="shared" si="167"/>
        <v>0</v>
      </c>
      <c r="G389" s="263">
        <f t="shared" si="168"/>
        <v>0</v>
      </c>
      <c r="H389" s="319">
        <f t="shared" si="169"/>
        <v>0</v>
      </c>
      <c r="I389" s="263">
        <f t="shared" si="170"/>
        <v>0</v>
      </c>
      <c r="J389" s="325">
        <f t="shared" si="171"/>
        <v>0</v>
      </c>
      <c r="K389" s="269">
        <f t="shared" si="172"/>
        <v>0</v>
      </c>
      <c r="L389" s="64"/>
      <c r="M389" s="335"/>
      <c r="N389" s="336"/>
      <c r="O389" s="64"/>
      <c r="P389" s="341"/>
      <c r="Q389" s="342"/>
    </row>
    <row r="390" spans="1:17" ht="12">
      <c r="A390" s="171">
        <f t="shared" si="173"/>
        <v>354</v>
      </c>
      <c r="B390" s="208" t="s">
        <v>754</v>
      </c>
      <c r="C390" s="192" t="s">
        <v>22</v>
      </c>
      <c r="D390" s="267">
        <v>1</v>
      </c>
      <c r="E390" s="273">
        <v>29</v>
      </c>
      <c r="F390" s="319">
        <f t="shared" si="167"/>
        <v>0</v>
      </c>
      <c r="G390" s="263">
        <f t="shared" si="168"/>
        <v>0</v>
      </c>
      <c r="H390" s="319">
        <f t="shared" si="169"/>
        <v>0</v>
      </c>
      <c r="I390" s="263">
        <f t="shared" si="170"/>
        <v>0</v>
      </c>
      <c r="J390" s="325">
        <f t="shared" si="171"/>
        <v>0</v>
      </c>
      <c r="K390" s="269">
        <f t="shared" si="172"/>
        <v>0</v>
      </c>
      <c r="L390" s="64"/>
      <c r="M390" s="335"/>
      <c r="N390" s="336"/>
      <c r="O390" s="64"/>
      <c r="P390" s="341"/>
      <c r="Q390" s="342"/>
    </row>
    <row r="391" spans="1:17" ht="12">
      <c r="A391" s="171">
        <f t="shared" si="173"/>
        <v>355</v>
      </c>
      <c r="B391" s="201" t="s">
        <v>797</v>
      </c>
      <c r="C391" s="192" t="s">
        <v>22</v>
      </c>
      <c r="D391" s="267">
        <v>1</v>
      </c>
      <c r="E391" s="273">
        <v>1</v>
      </c>
      <c r="F391" s="319">
        <f t="shared" si="167"/>
        <v>0</v>
      </c>
      <c r="G391" s="263">
        <f t="shared" si="168"/>
        <v>0</v>
      </c>
      <c r="H391" s="319">
        <f t="shared" si="169"/>
        <v>0</v>
      </c>
      <c r="I391" s="263">
        <f t="shared" si="170"/>
        <v>0</v>
      </c>
      <c r="J391" s="325">
        <f t="shared" si="171"/>
        <v>0</v>
      </c>
      <c r="K391" s="269">
        <f t="shared" si="172"/>
        <v>0</v>
      </c>
      <c r="L391" s="64"/>
      <c r="M391" s="335"/>
      <c r="N391" s="336"/>
      <c r="O391" s="64"/>
      <c r="P391" s="341"/>
      <c r="Q391" s="342"/>
    </row>
    <row r="392" spans="1:17" s="190" customFormat="1">
      <c r="A392" s="194"/>
      <c r="B392" s="198" t="s">
        <v>65</v>
      </c>
      <c r="C392" s="198"/>
      <c r="D392" s="198"/>
      <c r="E392" s="270"/>
      <c r="F392" s="321"/>
      <c r="G392" s="270"/>
      <c r="H392" s="321"/>
      <c r="I392" s="270"/>
      <c r="J392" s="271"/>
      <c r="K392" s="270"/>
      <c r="L392" s="189"/>
      <c r="M392" s="333"/>
      <c r="N392" s="334"/>
      <c r="O392" s="189"/>
      <c r="P392" s="333"/>
      <c r="Q392" s="334"/>
    </row>
    <row r="393" spans="1:17" ht="12">
      <c r="A393" s="171">
        <f>A391+1</f>
        <v>356</v>
      </c>
      <c r="B393" s="203" t="s">
        <v>690</v>
      </c>
      <c r="C393" s="192" t="s">
        <v>37</v>
      </c>
      <c r="D393" s="267">
        <v>1</v>
      </c>
      <c r="E393" s="273">
        <v>1</v>
      </c>
      <c r="F393" s="319">
        <f t="shared" ref="F393:F402" si="174">M393/$J$4</f>
        <v>0</v>
      </c>
      <c r="G393" s="263">
        <f t="shared" ref="G393:G402" si="175">F393*E393</f>
        <v>0</v>
      </c>
      <c r="H393" s="319">
        <f t="shared" ref="H393:H402" si="176">N393/$J$4</f>
        <v>0</v>
      </c>
      <c r="I393" s="263">
        <f t="shared" ref="I393:I402" si="177">H393*E393</f>
        <v>0</v>
      </c>
      <c r="J393" s="325">
        <f t="shared" ref="J393:J402" si="178">G393+I393</f>
        <v>0</v>
      </c>
      <c r="K393" s="269">
        <f t="shared" ref="K393:K402" si="179">J393/E393</f>
        <v>0</v>
      </c>
      <c r="L393" s="64"/>
      <c r="M393" s="335"/>
      <c r="N393" s="336"/>
      <c r="O393" s="64"/>
      <c r="P393" s="341"/>
      <c r="Q393" s="342"/>
    </row>
    <row r="394" spans="1:17" ht="12">
      <c r="A394" s="171">
        <f>A393+1</f>
        <v>357</v>
      </c>
      <c r="B394" s="207" t="s">
        <v>750</v>
      </c>
      <c r="C394" s="192" t="s">
        <v>22</v>
      </c>
      <c r="D394" s="267">
        <v>1</v>
      </c>
      <c r="E394" s="273">
        <v>50</v>
      </c>
      <c r="F394" s="319">
        <f t="shared" si="174"/>
        <v>0</v>
      </c>
      <c r="G394" s="263">
        <f t="shared" si="175"/>
        <v>0</v>
      </c>
      <c r="H394" s="319">
        <f t="shared" si="176"/>
        <v>0</v>
      </c>
      <c r="I394" s="263">
        <f t="shared" si="177"/>
        <v>0</v>
      </c>
      <c r="J394" s="325">
        <f t="shared" si="178"/>
        <v>0</v>
      </c>
      <c r="K394" s="269">
        <f t="shared" si="179"/>
        <v>0</v>
      </c>
      <c r="L394" s="64"/>
      <c r="M394" s="335"/>
      <c r="N394" s="336"/>
      <c r="O394" s="64"/>
      <c r="P394" s="341"/>
      <c r="Q394" s="342"/>
    </row>
    <row r="395" spans="1:17" ht="12">
      <c r="A395" s="171">
        <f t="shared" ref="A395:A402" si="180">A394+1</f>
        <v>358</v>
      </c>
      <c r="B395" s="207" t="s">
        <v>791</v>
      </c>
      <c r="C395" s="192" t="s">
        <v>22</v>
      </c>
      <c r="D395" s="267">
        <v>1</v>
      </c>
      <c r="E395" s="273">
        <v>50</v>
      </c>
      <c r="F395" s="319">
        <f t="shared" si="174"/>
        <v>0</v>
      </c>
      <c r="G395" s="263">
        <f t="shared" si="175"/>
        <v>0</v>
      </c>
      <c r="H395" s="319">
        <f t="shared" si="176"/>
        <v>0</v>
      </c>
      <c r="I395" s="263">
        <f t="shared" si="177"/>
        <v>0</v>
      </c>
      <c r="J395" s="325">
        <f t="shared" si="178"/>
        <v>0</v>
      </c>
      <c r="K395" s="269">
        <f t="shared" si="179"/>
        <v>0</v>
      </c>
      <c r="L395" s="64"/>
      <c r="M395" s="335"/>
      <c r="N395" s="336"/>
      <c r="O395" s="64"/>
      <c r="P395" s="341"/>
      <c r="Q395" s="342"/>
    </row>
    <row r="396" spans="1:17" ht="12">
      <c r="A396" s="171">
        <f t="shared" si="180"/>
        <v>359</v>
      </c>
      <c r="B396" s="207" t="s">
        <v>751</v>
      </c>
      <c r="C396" s="192" t="s">
        <v>22</v>
      </c>
      <c r="D396" s="267">
        <v>1</v>
      </c>
      <c r="E396" s="273">
        <v>50</v>
      </c>
      <c r="F396" s="319">
        <f t="shared" si="174"/>
        <v>0</v>
      </c>
      <c r="G396" s="263">
        <f t="shared" si="175"/>
        <v>0</v>
      </c>
      <c r="H396" s="319">
        <f t="shared" si="176"/>
        <v>0</v>
      </c>
      <c r="I396" s="263">
        <f t="shared" si="177"/>
        <v>0</v>
      </c>
      <c r="J396" s="325">
        <f t="shared" si="178"/>
        <v>0</v>
      </c>
      <c r="K396" s="269">
        <f t="shared" si="179"/>
        <v>0</v>
      </c>
      <c r="L396" s="64"/>
      <c r="M396" s="335"/>
      <c r="N396" s="336"/>
      <c r="O396" s="64"/>
      <c r="P396" s="341"/>
      <c r="Q396" s="342"/>
    </row>
    <row r="397" spans="1:17" ht="12">
      <c r="A397" s="171">
        <f t="shared" si="180"/>
        <v>360</v>
      </c>
      <c r="B397" s="205" t="s">
        <v>709</v>
      </c>
      <c r="C397" s="192" t="s">
        <v>22</v>
      </c>
      <c r="D397" s="267">
        <v>1</v>
      </c>
      <c r="E397" s="273">
        <v>48</v>
      </c>
      <c r="F397" s="319">
        <f t="shared" si="174"/>
        <v>0</v>
      </c>
      <c r="G397" s="263">
        <f t="shared" si="175"/>
        <v>0</v>
      </c>
      <c r="H397" s="319">
        <f t="shared" si="176"/>
        <v>0</v>
      </c>
      <c r="I397" s="263">
        <f t="shared" si="177"/>
        <v>0</v>
      </c>
      <c r="J397" s="325">
        <f t="shared" si="178"/>
        <v>0</v>
      </c>
      <c r="K397" s="269">
        <f t="shared" si="179"/>
        <v>0</v>
      </c>
      <c r="L397" s="64"/>
      <c r="M397" s="335"/>
      <c r="N397" s="336"/>
      <c r="O397" s="64"/>
      <c r="P397" s="341"/>
      <c r="Q397" s="342"/>
    </row>
    <row r="398" spans="1:17" ht="12">
      <c r="A398" s="171">
        <f t="shared" si="180"/>
        <v>361</v>
      </c>
      <c r="B398" s="205" t="s">
        <v>795</v>
      </c>
      <c r="C398" s="192" t="s">
        <v>22</v>
      </c>
      <c r="D398" s="267">
        <v>1</v>
      </c>
      <c r="E398" s="273">
        <v>2</v>
      </c>
      <c r="F398" s="319">
        <f t="shared" si="174"/>
        <v>0</v>
      </c>
      <c r="G398" s="263">
        <f t="shared" si="175"/>
        <v>0</v>
      </c>
      <c r="H398" s="319">
        <f t="shared" si="176"/>
        <v>0</v>
      </c>
      <c r="I398" s="263">
        <f t="shared" si="177"/>
        <v>0</v>
      </c>
      <c r="J398" s="325">
        <f t="shared" si="178"/>
        <v>0</v>
      </c>
      <c r="K398" s="269">
        <f t="shared" si="179"/>
        <v>0</v>
      </c>
      <c r="L398" s="64"/>
      <c r="M398" s="335"/>
      <c r="N398" s="336"/>
      <c r="O398" s="64"/>
      <c r="P398" s="341"/>
      <c r="Q398" s="342"/>
    </row>
    <row r="399" spans="1:17" ht="12">
      <c r="A399" s="171">
        <f t="shared" si="180"/>
        <v>362</v>
      </c>
      <c r="B399" s="208" t="s">
        <v>793</v>
      </c>
      <c r="C399" s="192" t="s">
        <v>22</v>
      </c>
      <c r="D399" s="267">
        <v>1</v>
      </c>
      <c r="E399" s="273">
        <v>24</v>
      </c>
      <c r="F399" s="319">
        <f t="shared" si="174"/>
        <v>0</v>
      </c>
      <c r="G399" s="263">
        <f t="shared" si="175"/>
        <v>0</v>
      </c>
      <c r="H399" s="319">
        <f t="shared" si="176"/>
        <v>0</v>
      </c>
      <c r="I399" s="263">
        <f t="shared" si="177"/>
        <v>0</v>
      </c>
      <c r="J399" s="325">
        <f t="shared" si="178"/>
        <v>0</v>
      </c>
      <c r="K399" s="269">
        <f t="shared" si="179"/>
        <v>0</v>
      </c>
      <c r="L399" s="64"/>
      <c r="M399" s="335"/>
      <c r="N399" s="336"/>
      <c r="O399" s="64"/>
      <c r="P399" s="341"/>
      <c r="Q399" s="342"/>
    </row>
    <row r="400" spans="1:17" ht="12">
      <c r="A400" s="171">
        <f t="shared" si="180"/>
        <v>363</v>
      </c>
      <c r="B400" s="208" t="s">
        <v>754</v>
      </c>
      <c r="C400" s="192" t="s">
        <v>22</v>
      </c>
      <c r="D400" s="267">
        <v>1</v>
      </c>
      <c r="E400" s="273">
        <v>24</v>
      </c>
      <c r="F400" s="319">
        <f t="shared" si="174"/>
        <v>0</v>
      </c>
      <c r="G400" s="263">
        <f t="shared" si="175"/>
        <v>0</v>
      </c>
      <c r="H400" s="319">
        <f t="shared" si="176"/>
        <v>0</v>
      </c>
      <c r="I400" s="263">
        <f t="shared" si="177"/>
        <v>0</v>
      </c>
      <c r="J400" s="325">
        <f t="shared" si="178"/>
        <v>0</v>
      </c>
      <c r="K400" s="269">
        <f t="shared" si="179"/>
        <v>0</v>
      </c>
      <c r="L400" s="64"/>
      <c r="M400" s="335"/>
      <c r="N400" s="336"/>
      <c r="O400" s="64"/>
      <c r="P400" s="341"/>
      <c r="Q400" s="342"/>
    </row>
    <row r="401" spans="1:17" ht="12">
      <c r="A401" s="171">
        <f t="shared" si="180"/>
        <v>364</v>
      </c>
      <c r="B401" s="215" t="s">
        <v>755</v>
      </c>
      <c r="C401" s="192" t="s">
        <v>22</v>
      </c>
      <c r="D401" s="267">
        <v>1</v>
      </c>
      <c r="E401" s="273">
        <v>2</v>
      </c>
      <c r="F401" s="319">
        <f t="shared" si="174"/>
        <v>0</v>
      </c>
      <c r="G401" s="263">
        <f t="shared" si="175"/>
        <v>0</v>
      </c>
      <c r="H401" s="319">
        <f t="shared" si="176"/>
        <v>0</v>
      </c>
      <c r="I401" s="263">
        <f t="shared" si="177"/>
        <v>0</v>
      </c>
      <c r="J401" s="325">
        <f t="shared" si="178"/>
        <v>0</v>
      </c>
      <c r="K401" s="269">
        <f t="shared" si="179"/>
        <v>0</v>
      </c>
      <c r="L401" s="64"/>
      <c r="M401" s="335"/>
      <c r="N401" s="336"/>
      <c r="O401" s="64"/>
      <c r="P401" s="341"/>
      <c r="Q401" s="342"/>
    </row>
    <row r="402" spans="1:17" ht="12">
      <c r="A402" s="171">
        <f t="shared" si="180"/>
        <v>365</v>
      </c>
      <c r="B402" s="201" t="s">
        <v>797</v>
      </c>
      <c r="C402" s="192" t="s">
        <v>22</v>
      </c>
      <c r="D402" s="267">
        <v>1</v>
      </c>
      <c r="E402" s="273">
        <v>1</v>
      </c>
      <c r="F402" s="319">
        <f t="shared" si="174"/>
        <v>0</v>
      </c>
      <c r="G402" s="263">
        <f t="shared" si="175"/>
        <v>0</v>
      </c>
      <c r="H402" s="319">
        <f t="shared" si="176"/>
        <v>0</v>
      </c>
      <c r="I402" s="263">
        <f t="shared" si="177"/>
        <v>0</v>
      </c>
      <c r="J402" s="325">
        <f t="shared" si="178"/>
        <v>0</v>
      </c>
      <c r="K402" s="269">
        <f t="shared" si="179"/>
        <v>0</v>
      </c>
      <c r="L402" s="64"/>
      <c r="M402" s="335"/>
      <c r="N402" s="336"/>
      <c r="O402" s="64"/>
      <c r="P402" s="341"/>
      <c r="Q402" s="342"/>
    </row>
    <row r="403" spans="1:17" s="190" customFormat="1">
      <c r="A403" s="194"/>
      <c r="B403" s="198" t="s">
        <v>66</v>
      </c>
      <c r="C403" s="198"/>
      <c r="D403" s="198"/>
      <c r="E403" s="270"/>
      <c r="F403" s="321"/>
      <c r="G403" s="270"/>
      <c r="H403" s="321"/>
      <c r="I403" s="270"/>
      <c r="J403" s="271"/>
      <c r="K403" s="270"/>
      <c r="L403" s="189"/>
      <c r="M403" s="333"/>
      <c r="N403" s="334"/>
      <c r="O403" s="189"/>
      <c r="P403" s="333"/>
      <c r="Q403" s="334"/>
    </row>
    <row r="404" spans="1:17" ht="12">
      <c r="A404" s="171">
        <f>A402+1</f>
        <v>366</v>
      </c>
      <c r="B404" s="203" t="s">
        <v>690</v>
      </c>
      <c r="C404" s="192" t="s">
        <v>37</v>
      </c>
      <c r="D404" s="267">
        <v>1</v>
      </c>
      <c r="E404" s="273">
        <v>1</v>
      </c>
      <c r="F404" s="319">
        <f t="shared" ref="F404:F413" si="181">M404/$J$4</f>
        <v>0</v>
      </c>
      <c r="G404" s="263">
        <f t="shared" ref="G404:G413" si="182">F404*E404</f>
        <v>0</v>
      </c>
      <c r="H404" s="319">
        <f t="shared" ref="H404:H413" si="183">N404/$J$4</f>
        <v>0</v>
      </c>
      <c r="I404" s="263">
        <f t="shared" ref="I404:I413" si="184">H404*E404</f>
        <v>0</v>
      </c>
      <c r="J404" s="325">
        <f t="shared" ref="J404:J413" si="185">G404+I404</f>
        <v>0</v>
      </c>
      <c r="K404" s="269">
        <f t="shared" ref="K404:K413" si="186">J404/E404</f>
        <v>0</v>
      </c>
      <c r="L404" s="64"/>
      <c r="M404" s="335"/>
      <c r="N404" s="336"/>
      <c r="O404" s="64"/>
      <c r="P404" s="341"/>
      <c r="Q404" s="342"/>
    </row>
    <row r="405" spans="1:17" ht="12">
      <c r="A405" s="171">
        <f>A404+1</f>
        <v>367</v>
      </c>
      <c r="B405" s="207" t="s">
        <v>750</v>
      </c>
      <c r="C405" s="192" t="s">
        <v>22</v>
      </c>
      <c r="D405" s="267">
        <v>1</v>
      </c>
      <c r="E405" s="273">
        <v>13</v>
      </c>
      <c r="F405" s="319">
        <f t="shared" si="181"/>
        <v>0</v>
      </c>
      <c r="G405" s="263">
        <f t="shared" si="182"/>
        <v>0</v>
      </c>
      <c r="H405" s="319">
        <f t="shared" si="183"/>
        <v>0</v>
      </c>
      <c r="I405" s="263">
        <f t="shared" si="184"/>
        <v>0</v>
      </c>
      <c r="J405" s="325">
        <f t="shared" si="185"/>
        <v>0</v>
      </c>
      <c r="K405" s="269">
        <f t="shared" si="186"/>
        <v>0</v>
      </c>
      <c r="L405" s="64"/>
      <c r="M405" s="335"/>
      <c r="N405" s="336"/>
      <c r="O405" s="64"/>
      <c r="P405" s="341"/>
      <c r="Q405" s="342"/>
    </row>
    <row r="406" spans="1:17" ht="12">
      <c r="A406" s="171">
        <f t="shared" ref="A406:A413" si="187">A405+1</f>
        <v>368</v>
      </c>
      <c r="B406" s="207" t="s">
        <v>791</v>
      </c>
      <c r="C406" s="192" t="s">
        <v>22</v>
      </c>
      <c r="D406" s="267">
        <v>1</v>
      </c>
      <c r="E406" s="273">
        <v>13</v>
      </c>
      <c r="F406" s="319">
        <f t="shared" si="181"/>
        <v>0</v>
      </c>
      <c r="G406" s="263">
        <f t="shared" si="182"/>
        <v>0</v>
      </c>
      <c r="H406" s="319">
        <f t="shared" si="183"/>
        <v>0</v>
      </c>
      <c r="I406" s="263">
        <f t="shared" si="184"/>
        <v>0</v>
      </c>
      <c r="J406" s="325">
        <f t="shared" si="185"/>
        <v>0</v>
      </c>
      <c r="K406" s="269">
        <f t="shared" si="186"/>
        <v>0</v>
      </c>
      <c r="L406" s="64"/>
      <c r="M406" s="335"/>
      <c r="N406" s="336"/>
      <c r="O406" s="64"/>
      <c r="P406" s="341"/>
      <c r="Q406" s="342"/>
    </row>
    <row r="407" spans="1:17" ht="12">
      <c r="A407" s="171">
        <f t="shared" si="187"/>
        <v>369</v>
      </c>
      <c r="B407" s="207" t="s">
        <v>751</v>
      </c>
      <c r="C407" s="192" t="s">
        <v>22</v>
      </c>
      <c r="D407" s="267">
        <v>1</v>
      </c>
      <c r="E407" s="273">
        <v>13</v>
      </c>
      <c r="F407" s="319">
        <f t="shared" si="181"/>
        <v>0</v>
      </c>
      <c r="G407" s="263">
        <f t="shared" si="182"/>
        <v>0</v>
      </c>
      <c r="H407" s="319">
        <f t="shared" si="183"/>
        <v>0</v>
      </c>
      <c r="I407" s="263">
        <f t="shared" si="184"/>
        <v>0</v>
      </c>
      <c r="J407" s="325">
        <f t="shared" si="185"/>
        <v>0</v>
      </c>
      <c r="K407" s="269">
        <f t="shared" si="186"/>
        <v>0</v>
      </c>
      <c r="L407" s="64"/>
      <c r="M407" s="335"/>
      <c r="N407" s="336"/>
      <c r="O407" s="64"/>
      <c r="P407" s="341"/>
      <c r="Q407" s="342"/>
    </row>
    <row r="408" spans="1:17" ht="12">
      <c r="A408" s="171">
        <f t="shared" si="187"/>
        <v>370</v>
      </c>
      <c r="B408" s="205" t="s">
        <v>709</v>
      </c>
      <c r="C408" s="192" t="s">
        <v>22</v>
      </c>
      <c r="D408" s="267">
        <v>1</v>
      </c>
      <c r="E408" s="273">
        <v>10</v>
      </c>
      <c r="F408" s="319">
        <f t="shared" si="181"/>
        <v>0</v>
      </c>
      <c r="G408" s="263">
        <f t="shared" si="182"/>
        <v>0</v>
      </c>
      <c r="H408" s="319">
        <f t="shared" si="183"/>
        <v>0</v>
      </c>
      <c r="I408" s="263">
        <f t="shared" si="184"/>
        <v>0</v>
      </c>
      <c r="J408" s="325">
        <f t="shared" si="185"/>
        <v>0</v>
      </c>
      <c r="K408" s="269">
        <f t="shared" si="186"/>
        <v>0</v>
      </c>
      <c r="L408" s="64"/>
      <c r="M408" s="335"/>
      <c r="N408" s="336"/>
      <c r="O408" s="64"/>
      <c r="P408" s="341"/>
      <c r="Q408" s="342"/>
    </row>
    <row r="409" spans="1:17" ht="12">
      <c r="A409" s="171">
        <f t="shared" si="187"/>
        <v>371</v>
      </c>
      <c r="B409" s="205" t="s">
        <v>792</v>
      </c>
      <c r="C409" s="192" t="s">
        <v>22</v>
      </c>
      <c r="D409" s="267">
        <v>1</v>
      </c>
      <c r="E409" s="273">
        <v>3</v>
      </c>
      <c r="F409" s="319">
        <f t="shared" si="181"/>
        <v>0</v>
      </c>
      <c r="G409" s="263">
        <f t="shared" si="182"/>
        <v>0</v>
      </c>
      <c r="H409" s="319">
        <f t="shared" si="183"/>
        <v>0</v>
      </c>
      <c r="I409" s="263">
        <f t="shared" si="184"/>
        <v>0</v>
      </c>
      <c r="J409" s="325">
        <f t="shared" si="185"/>
        <v>0</v>
      </c>
      <c r="K409" s="269">
        <f t="shared" si="186"/>
        <v>0</v>
      </c>
      <c r="L409" s="64"/>
      <c r="M409" s="335"/>
      <c r="N409" s="336"/>
      <c r="O409" s="64"/>
      <c r="P409" s="341"/>
      <c r="Q409" s="342"/>
    </row>
    <row r="410" spans="1:17" ht="12">
      <c r="A410" s="171">
        <f t="shared" si="187"/>
        <v>372</v>
      </c>
      <c r="B410" s="215" t="s">
        <v>798</v>
      </c>
      <c r="C410" s="192" t="s">
        <v>22</v>
      </c>
      <c r="D410" s="267">
        <v>1</v>
      </c>
      <c r="E410" s="273">
        <v>3</v>
      </c>
      <c r="F410" s="319">
        <f t="shared" si="181"/>
        <v>0</v>
      </c>
      <c r="G410" s="263">
        <f t="shared" si="182"/>
        <v>0</v>
      </c>
      <c r="H410" s="319">
        <f t="shared" si="183"/>
        <v>0</v>
      </c>
      <c r="I410" s="263">
        <f t="shared" si="184"/>
        <v>0</v>
      </c>
      <c r="J410" s="325">
        <f t="shared" si="185"/>
        <v>0</v>
      </c>
      <c r="K410" s="269">
        <f t="shared" si="186"/>
        <v>0</v>
      </c>
      <c r="L410" s="64"/>
      <c r="M410" s="335"/>
      <c r="N410" s="336"/>
      <c r="O410" s="64"/>
      <c r="P410" s="341"/>
      <c r="Q410" s="342"/>
    </row>
    <row r="411" spans="1:17" ht="12">
      <c r="A411" s="171">
        <f t="shared" si="187"/>
        <v>373</v>
      </c>
      <c r="B411" s="208" t="s">
        <v>754</v>
      </c>
      <c r="C411" s="192" t="s">
        <v>22</v>
      </c>
      <c r="D411" s="267">
        <v>1</v>
      </c>
      <c r="E411" s="273">
        <v>7</v>
      </c>
      <c r="F411" s="319">
        <f t="shared" si="181"/>
        <v>0</v>
      </c>
      <c r="G411" s="263">
        <f t="shared" si="182"/>
        <v>0</v>
      </c>
      <c r="H411" s="319">
        <f t="shared" si="183"/>
        <v>0</v>
      </c>
      <c r="I411" s="263">
        <f t="shared" si="184"/>
        <v>0</v>
      </c>
      <c r="J411" s="325">
        <f t="shared" si="185"/>
        <v>0</v>
      </c>
      <c r="K411" s="269">
        <f t="shared" si="186"/>
        <v>0</v>
      </c>
      <c r="L411" s="64"/>
      <c r="M411" s="335"/>
      <c r="N411" s="336"/>
      <c r="O411" s="64"/>
      <c r="P411" s="341"/>
      <c r="Q411" s="342"/>
    </row>
    <row r="412" spans="1:17" ht="12">
      <c r="A412" s="171">
        <f t="shared" si="187"/>
        <v>374</v>
      </c>
      <c r="B412" s="208" t="s">
        <v>799</v>
      </c>
      <c r="C412" s="192" t="s">
        <v>22</v>
      </c>
      <c r="D412" s="267">
        <v>1</v>
      </c>
      <c r="E412" s="273">
        <v>3</v>
      </c>
      <c r="F412" s="319">
        <f t="shared" si="181"/>
        <v>0</v>
      </c>
      <c r="G412" s="263">
        <f t="shared" si="182"/>
        <v>0</v>
      </c>
      <c r="H412" s="319">
        <f t="shared" si="183"/>
        <v>0</v>
      </c>
      <c r="I412" s="263">
        <f t="shared" si="184"/>
        <v>0</v>
      </c>
      <c r="J412" s="325">
        <f t="shared" si="185"/>
        <v>0</v>
      </c>
      <c r="K412" s="269">
        <f t="shared" si="186"/>
        <v>0</v>
      </c>
      <c r="L412" s="64"/>
      <c r="M412" s="335"/>
      <c r="N412" s="336"/>
      <c r="O412" s="64"/>
      <c r="P412" s="341"/>
      <c r="Q412" s="342"/>
    </row>
    <row r="413" spans="1:17" ht="12">
      <c r="A413" s="171">
        <f t="shared" si="187"/>
        <v>375</v>
      </c>
      <c r="B413" s="201" t="s">
        <v>797</v>
      </c>
      <c r="C413" s="192" t="s">
        <v>22</v>
      </c>
      <c r="D413" s="267">
        <v>1</v>
      </c>
      <c r="E413" s="273">
        <v>1</v>
      </c>
      <c r="F413" s="319">
        <f t="shared" si="181"/>
        <v>0</v>
      </c>
      <c r="G413" s="263">
        <f t="shared" si="182"/>
        <v>0</v>
      </c>
      <c r="H413" s="319">
        <f t="shared" si="183"/>
        <v>0</v>
      </c>
      <c r="I413" s="263">
        <f t="shared" si="184"/>
        <v>0</v>
      </c>
      <c r="J413" s="325">
        <f t="shared" si="185"/>
        <v>0</v>
      </c>
      <c r="K413" s="269">
        <f t="shared" si="186"/>
        <v>0</v>
      </c>
      <c r="L413" s="64"/>
      <c r="M413" s="335"/>
      <c r="N413" s="336"/>
      <c r="O413" s="64"/>
      <c r="P413" s="341"/>
      <c r="Q413" s="342"/>
    </row>
    <row r="414" spans="1:17" s="190" customFormat="1">
      <c r="A414" s="194"/>
      <c r="B414" s="198" t="s">
        <v>67</v>
      </c>
      <c r="C414" s="198"/>
      <c r="D414" s="198"/>
      <c r="E414" s="270"/>
      <c r="F414" s="321"/>
      <c r="G414" s="270"/>
      <c r="H414" s="321"/>
      <c r="I414" s="270"/>
      <c r="J414" s="271"/>
      <c r="K414" s="270"/>
      <c r="L414" s="189"/>
      <c r="M414" s="333"/>
      <c r="N414" s="334"/>
      <c r="O414" s="189"/>
      <c r="P414" s="333"/>
      <c r="Q414" s="334"/>
    </row>
    <row r="415" spans="1:17" ht="12">
      <c r="A415" s="171">
        <f>A413+1</f>
        <v>376</v>
      </c>
      <c r="B415" s="203" t="s">
        <v>690</v>
      </c>
      <c r="C415" s="192" t="s">
        <v>37</v>
      </c>
      <c r="D415" s="267">
        <v>1</v>
      </c>
      <c r="E415" s="273">
        <v>1</v>
      </c>
      <c r="F415" s="319">
        <f t="shared" ref="F415:F424" si="188">M415/$J$4</f>
        <v>0</v>
      </c>
      <c r="G415" s="263">
        <f t="shared" ref="G415:G424" si="189">F415*E415</f>
        <v>0</v>
      </c>
      <c r="H415" s="319">
        <f t="shared" ref="H415:H424" si="190">N415/$J$4</f>
        <v>0</v>
      </c>
      <c r="I415" s="263">
        <f t="shared" ref="I415:I424" si="191">H415*E415</f>
        <v>0</v>
      </c>
      <c r="J415" s="325">
        <f t="shared" ref="J415:J424" si="192">G415+I415</f>
        <v>0</v>
      </c>
      <c r="K415" s="269">
        <f t="shared" ref="K415:K424" si="193">J415/E415</f>
        <v>0</v>
      </c>
      <c r="L415" s="64"/>
      <c r="M415" s="335"/>
      <c r="N415" s="336"/>
      <c r="O415" s="64"/>
      <c r="P415" s="341"/>
      <c r="Q415" s="342"/>
    </row>
    <row r="416" spans="1:17" ht="12">
      <c r="A416" s="171">
        <f>A415+1</f>
        <v>377</v>
      </c>
      <c r="B416" s="207" t="s">
        <v>750</v>
      </c>
      <c r="C416" s="192" t="s">
        <v>22</v>
      </c>
      <c r="D416" s="267">
        <v>1</v>
      </c>
      <c r="E416" s="273">
        <v>5</v>
      </c>
      <c r="F416" s="319">
        <f t="shared" si="188"/>
        <v>0</v>
      </c>
      <c r="G416" s="263">
        <f t="shared" si="189"/>
        <v>0</v>
      </c>
      <c r="H416" s="319">
        <f t="shared" si="190"/>
        <v>0</v>
      </c>
      <c r="I416" s="263">
        <f t="shared" si="191"/>
        <v>0</v>
      </c>
      <c r="J416" s="325">
        <f t="shared" si="192"/>
        <v>0</v>
      </c>
      <c r="K416" s="269">
        <f t="shared" si="193"/>
        <v>0</v>
      </c>
      <c r="L416" s="64"/>
      <c r="M416" s="335"/>
      <c r="N416" s="336"/>
      <c r="O416" s="64"/>
      <c r="P416" s="341"/>
      <c r="Q416" s="342"/>
    </row>
    <row r="417" spans="1:17" ht="12">
      <c r="A417" s="171">
        <f t="shared" ref="A417:A424" si="194">A416+1</f>
        <v>378</v>
      </c>
      <c r="B417" s="207" t="s">
        <v>791</v>
      </c>
      <c r="C417" s="192" t="s">
        <v>22</v>
      </c>
      <c r="D417" s="267">
        <v>1</v>
      </c>
      <c r="E417" s="273">
        <v>5</v>
      </c>
      <c r="F417" s="319">
        <f t="shared" si="188"/>
        <v>0</v>
      </c>
      <c r="G417" s="263">
        <f t="shared" si="189"/>
        <v>0</v>
      </c>
      <c r="H417" s="319">
        <f t="shared" si="190"/>
        <v>0</v>
      </c>
      <c r="I417" s="263">
        <f t="shared" si="191"/>
        <v>0</v>
      </c>
      <c r="J417" s="325">
        <f t="shared" si="192"/>
        <v>0</v>
      </c>
      <c r="K417" s="269">
        <f t="shared" si="193"/>
        <v>0</v>
      </c>
      <c r="L417" s="64"/>
      <c r="M417" s="335"/>
      <c r="N417" s="336"/>
      <c r="O417" s="64"/>
      <c r="P417" s="341"/>
      <c r="Q417" s="342"/>
    </row>
    <row r="418" spans="1:17" ht="12">
      <c r="A418" s="171">
        <f t="shared" si="194"/>
        <v>379</v>
      </c>
      <c r="B418" s="207" t="s">
        <v>751</v>
      </c>
      <c r="C418" s="192" t="s">
        <v>22</v>
      </c>
      <c r="D418" s="267">
        <v>1</v>
      </c>
      <c r="E418" s="273">
        <v>5</v>
      </c>
      <c r="F418" s="319">
        <f t="shared" si="188"/>
        <v>0</v>
      </c>
      <c r="G418" s="263">
        <f t="shared" si="189"/>
        <v>0</v>
      </c>
      <c r="H418" s="319">
        <f t="shared" si="190"/>
        <v>0</v>
      </c>
      <c r="I418" s="263">
        <f t="shared" si="191"/>
        <v>0</v>
      </c>
      <c r="J418" s="325">
        <f t="shared" si="192"/>
        <v>0</v>
      </c>
      <c r="K418" s="269">
        <f t="shared" si="193"/>
        <v>0</v>
      </c>
      <c r="L418" s="64"/>
      <c r="M418" s="335"/>
      <c r="N418" s="336"/>
      <c r="O418" s="64"/>
      <c r="P418" s="341"/>
      <c r="Q418" s="342"/>
    </row>
    <row r="419" spans="1:17" ht="12">
      <c r="A419" s="171">
        <f t="shared" si="194"/>
        <v>380</v>
      </c>
      <c r="B419" s="205" t="s">
        <v>709</v>
      </c>
      <c r="C419" s="192" t="s">
        <v>22</v>
      </c>
      <c r="D419" s="267">
        <v>1</v>
      </c>
      <c r="E419" s="273">
        <v>1</v>
      </c>
      <c r="F419" s="319">
        <f t="shared" si="188"/>
        <v>0</v>
      </c>
      <c r="G419" s="263">
        <f t="shared" si="189"/>
        <v>0</v>
      </c>
      <c r="H419" s="319">
        <f t="shared" si="190"/>
        <v>0</v>
      </c>
      <c r="I419" s="263">
        <f t="shared" si="191"/>
        <v>0</v>
      </c>
      <c r="J419" s="325">
        <f t="shared" si="192"/>
        <v>0</v>
      </c>
      <c r="K419" s="269">
        <f t="shared" si="193"/>
        <v>0</v>
      </c>
      <c r="L419" s="64"/>
      <c r="M419" s="335"/>
      <c r="N419" s="336"/>
      <c r="O419" s="64"/>
      <c r="P419" s="341"/>
      <c r="Q419" s="342"/>
    </row>
    <row r="420" spans="1:17" ht="12">
      <c r="A420" s="171">
        <f t="shared" si="194"/>
        <v>381</v>
      </c>
      <c r="B420" s="205" t="s">
        <v>719</v>
      </c>
      <c r="C420" s="192" t="s">
        <v>22</v>
      </c>
      <c r="D420" s="267">
        <v>1</v>
      </c>
      <c r="E420" s="273">
        <v>1</v>
      </c>
      <c r="F420" s="319">
        <f t="shared" si="188"/>
        <v>0</v>
      </c>
      <c r="G420" s="263">
        <f t="shared" si="189"/>
        <v>0</v>
      </c>
      <c r="H420" s="319">
        <f t="shared" si="190"/>
        <v>0</v>
      </c>
      <c r="I420" s="263">
        <f t="shared" si="191"/>
        <v>0</v>
      </c>
      <c r="J420" s="325">
        <f t="shared" si="192"/>
        <v>0</v>
      </c>
      <c r="K420" s="269">
        <f t="shared" si="193"/>
        <v>0</v>
      </c>
      <c r="L420" s="64"/>
      <c r="M420" s="335"/>
      <c r="N420" s="336"/>
      <c r="O420" s="64"/>
      <c r="P420" s="341"/>
      <c r="Q420" s="342"/>
    </row>
    <row r="421" spans="1:17" ht="12">
      <c r="A421" s="171">
        <f t="shared" si="194"/>
        <v>382</v>
      </c>
      <c r="B421" s="205" t="s">
        <v>753</v>
      </c>
      <c r="C421" s="192" t="s">
        <v>22</v>
      </c>
      <c r="D421" s="267">
        <v>1</v>
      </c>
      <c r="E421" s="273">
        <v>3</v>
      </c>
      <c r="F421" s="319">
        <f t="shared" si="188"/>
        <v>0</v>
      </c>
      <c r="G421" s="263">
        <f t="shared" si="189"/>
        <v>0</v>
      </c>
      <c r="H421" s="319">
        <f t="shared" si="190"/>
        <v>0</v>
      </c>
      <c r="I421" s="263">
        <f t="shared" si="191"/>
        <v>0</v>
      </c>
      <c r="J421" s="325">
        <f t="shared" si="192"/>
        <v>0</v>
      </c>
      <c r="K421" s="269">
        <f t="shared" si="193"/>
        <v>0</v>
      </c>
      <c r="L421" s="64"/>
      <c r="M421" s="335"/>
      <c r="N421" s="336"/>
      <c r="O421" s="64"/>
      <c r="P421" s="341"/>
      <c r="Q421" s="342"/>
    </row>
    <row r="422" spans="1:17" ht="12">
      <c r="A422" s="171">
        <f t="shared" si="194"/>
        <v>383</v>
      </c>
      <c r="B422" s="208" t="s">
        <v>754</v>
      </c>
      <c r="C422" s="192" t="s">
        <v>22</v>
      </c>
      <c r="D422" s="267">
        <v>1</v>
      </c>
      <c r="E422" s="273">
        <v>1</v>
      </c>
      <c r="F422" s="319">
        <f t="shared" si="188"/>
        <v>0</v>
      </c>
      <c r="G422" s="263">
        <f t="shared" si="189"/>
        <v>0</v>
      </c>
      <c r="H422" s="319">
        <f t="shared" si="190"/>
        <v>0</v>
      </c>
      <c r="I422" s="263">
        <f t="shared" si="191"/>
        <v>0</v>
      </c>
      <c r="J422" s="325">
        <f t="shared" si="192"/>
        <v>0</v>
      </c>
      <c r="K422" s="269">
        <f t="shared" si="193"/>
        <v>0</v>
      </c>
      <c r="L422" s="64"/>
      <c r="M422" s="335"/>
      <c r="N422" s="336"/>
      <c r="O422" s="64"/>
      <c r="P422" s="341"/>
      <c r="Q422" s="342"/>
    </row>
    <row r="423" spans="1:17" ht="12">
      <c r="A423" s="171">
        <f t="shared" si="194"/>
        <v>384</v>
      </c>
      <c r="B423" s="208" t="s">
        <v>757</v>
      </c>
      <c r="C423" s="192" t="s">
        <v>22</v>
      </c>
      <c r="D423" s="267">
        <v>1</v>
      </c>
      <c r="E423" s="273">
        <v>4</v>
      </c>
      <c r="F423" s="319">
        <f t="shared" si="188"/>
        <v>0</v>
      </c>
      <c r="G423" s="263">
        <f t="shared" si="189"/>
        <v>0</v>
      </c>
      <c r="H423" s="319">
        <f t="shared" si="190"/>
        <v>0</v>
      </c>
      <c r="I423" s="263">
        <f t="shared" si="191"/>
        <v>0</v>
      </c>
      <c r="J423" s="325">
        <f t="shared" si="192"/>
        <v>0</v>
      </c>
      <c r="K423" s="269">
        <f t="shared" si="193"/>
        <v>0</v>
      </c>
      <c r="L423" s="64"/>
      <c r="M423" s="335"/>
      <c r="N423" s="336"/>
      <c r="O423" s="64"/>
      <c r="P423" s="341"/>
      <c r="Q423" s="342"/>
    </row>
    <row r="424" spans="1:17" ht="12">
      <c r="A424" s="171">
        <f t="shared" si="194"/>
        <v>385</v>
      </c>
      <c r="B424" s="201" t="s">
        <v>800</v>
      </c>
      <c r="C424" s="192" t="s">
        <v>22</v>
      </c>
      <c r="D424" s="267">
        <v>1</v>
      </c>
      <c r="E424" s="273">
        <v>1</v>
      </c>
      <c r="F424" s="319">
        <f t="shared" si="188"/>
        <v>0</v>
      </c>
      <c r="G424" s="263">
        <f t="shared" si="189"/>
        <v>0</v>
      </c>
      <c r="H424" s="319">
        <f t="shared" si="190"/>
        <v>0</v>
      </c>
      <c r="I424" s="263">
        <f t="shared" si="191"/>
        <v>0</v>
      </c>
      <c r="J424" s="325">
        <f t="shared" si="192"/>
        <v>0</v>
      </c>
      <c r="K424" s="269">
        <f t="shared" si="193"/>
        <v>0</v>
      </c>
      <c r="L424" s="64"/>
      <c r="M424" s="335"/>
      <c r="N424" s="336"/>
      <c r="O424" s="64"/>
      <c r="P424" s="341"/>
      <c r="Q424" s="342"/>
    </row>
    <row r="425" spans="1:17" s="190" customFormat="1">
      <c r="A425" s="194"/>
      <c r="B425" s="198" t="s">
        <v>68</v>
      </c>
      <c r="C425" s="198"/>
      <c r="D425" s="198"/>
      <c r="E425" s="270"/>
      <c r="F425" s="321"/>
      <c r="G425" s="270"/>
      <c r="H425" s="321"/>
      <c r="I425" s="270"/>
      <c r="J425" s="271"/>
      <c r="K425" s="270"/>
      <c r="L425" s="189"/>
      <c r="M425" s="333"/>
      <c r="N425" s="334"/>
      <c r="O425" s="189"/>
      <c r="P425" s="333"/>
      <c r="Q425" s="334"/>
    </row>
    <row r="426" spans="1:17" ht="12">
      <c r="A426" s="171">
        <f>A424+1</f>
        <v>386</v>
      </c>
      <c r="B426" s="202" t="s">
        <v>801</v>
      </c>
      <c r="C426" s="192" t="s">
        <v>37</v>
      </c>
      <c r="D426" s="267">
        <v>1</v>
      </c>
      <c r="E426" s="273">
        <v>15</v>
      </c>
      <c r="F426" s="319">
        <f t="shared" ref="F426:F429" si="195">M426/$J$4</f>
        <v>0</v>
      </c>
      <c r="G426" s="263">
        <f t="shared" ref="G426:G429" si="196">F426*E426</f>
        <v>0</v>
      </c>
      <c r="H426" s="319">
        <f t="shared" ref="H426:H429" si="197">N426/$J$4</f>
        <v>0</v>
      </c>
      <c r="I426" s="263">
        <f t="shared" ref="I426:I429" si="198">H426*E426</f>
        <v>0</v>
      </c>
      <c r="J426" s="325">
        <f t="shared" ref="J426:J429" si="199">G426+I426</f>
        <v>0</v>
      </c>
      <c r="K426" s="269">
        <f t="shared" ref="K426:K429" si="200">J426/E426</f>
        <v>0</v>
      </c>
      <c r="L426" s="64"/>
      <c r="M426" s="335"/>
      <c r="N426" s="336"/>
      <c r="O426" s="64"/>
      <c r="P426" s="341"/>
      <c r="Q426" s="342"/>
    </row>
    <row r="427" spans="1:17" ht="12">
      <c r="A427" s="171">
        <f>A426+1</f>
        <v>387</v>
      </c>
      <c r="B427" s="202" t="s">
        <v>802</v>
      </c>
      <c r="C427" s="192" t="s">
        <v>22</v>
      </c>
      <c r="D427" s="267">
        <v>1</v>
      </c>
      <c r="E427" s="273">
        <v>90</v>
      </c>
      <c r="F427" s="319">
        <f t="shared" si="195"/>
        <v>0</v>
      </c>
      <c r="G427" s="263">
        <f t="shared" si="196"/>
        <v>0</v>
      </c>
      <c r="H427" s="319">
        <f t="shared" si="197"/>
        <v>0</v>
      </c>
      <c r="I427" s="263">
        <f t="shared" si="198"/>
        <v>0</v>
      </c>
      <c r="J427" s="325">
        <f t="shared" si="199"/>
        <v>0</v>
      </c>
      <c r="K427" s="269">
        <f t="shared" si="200"/>
        <v>0</v>
      </c>
      <c r="L427" s="64"/>
      <c r="M427" s="335"/>
      <c r="N427" s="336"/>
      <c r="O427" s="64"/>
      <c r="P427" s="341"/>
      <c r="Q427" s="342"/>
    </row>
    <row r="428" spans="1:17" ht="12">
      <c r="A428" s="171">
        <f t="shared" ref="A428:A429" si="201">A427+1</f>
        <v>388</v>
      </c>
      <c r="B428" s="201" t="s">
        <v>803</v>
      </c>
      <c r="C428" s="192" t="s">
        <v>22</v>
      </c>
      <c r="D428" s="267">
        <v>1</v>
      </c>
      <c r="E428" s="273">
        <v>90</v>
      </c>
      <c r="F428" s="319">
        <f t="shared" si="195"/>
        <v>0</v>
      </c>
      <c r="G428" s="263">
        <f t="shared" si="196"/>
        <v>0</v>
      </c>
      <c r="H428" s="319">
        <f t="shared" si="197"/>
        <v>0</v>
      </c>
      <c r="I428" s="263">
        <f t="shared" si="198"/>
        <v>0</v>
      </c>
      <c r="J428" s="325">
        <f t="shared" si="199"/>
        <v>0</v>
      </c>
      <c r="K428" s="269">
        <f t="shared" si="200"/>
        <v>0</v>
      </c>
      <c r="L428" s="64"/>
      <c r="M428" s="335"/>
      <c r="N428" s="336"/>
      <c r="O428" s="64"/>
      <c r="P428" s="341"/>
      <c r="Q428" s="342"/>
    </row>
    <row r="429" spans="1:17" ht="12">
      <c r="A429" s="171">
        <f t="shared" si="201"/>
        <v>389</v>
      </c>
      <c r="B429" s="201" t="s">
        <v>804</v>
      </c>
      <c r="C429" s="192" t="s">
        <v>22</v>
      </c>
      <c r="D429" s="267">
        <v>1</v>
      </c>
      <c r="E429" s="273">
        <v>15</v>
      </c>
      <c r="F429" s="319">
        <f t="shared" si="195"/>
        <v>0</v>
      </c>
      <c r="G429" s="263">
        <f t="shared" si="196"/>
        <v>0</v>
      </c>
      <c r="H429" s="319">
        <f t="shared" si="197"/>
        <v>0</v>
      </c>
      <c r="I429" s="263">
        <f t="shared" si="198"/>
        <v>0</v>
      </c>
      <c r="J429" s="325">
        <f t="shared" si="199"/>
        <v>0</v>
      </c>
      <c r="K429" s="269">
        <f t="shared" si="200"/>
        <v>0</v>
      </c>
      <c r="L429" s="64"/>
      <c r="M429" s="335"/>
      <c r="N429" s="336"/>
      <c r="O429" s="64"/>
      <c r="P429" s="341"/>
      <c r="Q429" s="342"/>
    </row>
    <row r="430" spans="1:17" s="190" customFormat="1">
      <c r="A430" s="194"/>
      <c r="B430" s="198" t="s">
        <v>69</v>
      </c>
      <c r="C430" s="198"/>
      <c r="D430" s="198"/>
      <c r="E430" s="270"/>
      <c r="F430" s="321"/>
      <c r="G430" s="270"/>
      <c r="H430" s="321"/>
      <c r="I430" s="270"/>
      <c r="J430" s="271"/>
      <c r="K430" s="270"/>
      <c r="L430" s="189"/>
      <c r="M430" s="333"/>
      <c r="N430" s="334"/>
      <c r="O430" s="189"/>
      <c r="P430" s="333"/>
      <c r="Q430" s="334"/>
    </row>
    <row r="431" spans="1:17" ht="12">
      <c r="A431" s="171">
        <f>A429+1</f>
        <v>390</v>
      </c>
      <c r="B431" s="214" t="s">
        <v>805</v>
      </c>
      <c r="C431" s="192" t="s">
        <v>37</v>
      </c>
      <c r="D431" s="267">
        <v>1</v>
      </c>
      <c r="E431" s="273">
        <v>1</v>
      </c>
      <c r="F431" s="319">
        <f t="shared" ref="F431:F435" si="202">M431/$J$4</f>
        <v>0</v>
      </c>
      <c r="G431" s="263">
        <f t="shared" ref="G431:G435" si="203">F431*E431</f>
        <v>0</v>
      </c>
      <c r="H431" s="319">
        <f t="shared" ref="H431:H435" si="204">N431/$J$4</f>
        <v>0</v>
      </c>
      <c r="I431" s="263">
        <f t="shared" ref="I431:I435" si="205">H431*E431</f>
        <v>0</v>
      </c>
      <c r="J431" s="325">
        <f t="shared" ref="J431:J435" si="206">G431+I431</f>
        <v>0</v>
      </c>
      <c r="K431" s="269">
        <f t="shared" ref="K431:K435" si="207">J431/E431</f>
        <v>0</v>
      </c>
      <c r="L431" s="64"/>
      <c r="M431" s="335"/>
      <c r="N431" s="336"/>
      <c r="O431" s="64"/>
      <c r="P431" s="341"/>
      <c r="Q431" s="342"/>
    </row>
    <row r="432" spans="1:17" ht="12.6">
      <c r="A432" s="171">
        <f>A431+1</f>
        <v>391</v>
      </c>
      <c r="B432" s="196" t="s">
        <v>806</v>
      </c>
      <c r="C432" s="192" t="s">
        <v>39</v>
      </c>
      <c r="D432" s="267">
        <v>1</v>
      </c>
      <c r="E432" s="273">
        <v>3</v>
      </c>
      <c r="F432" s="319">
        <f t="shared" si="202"/>
        <v>0</v>
      </c>
      <c r="G432" s="263">
        <f t="shared" si="203"/>
        <v>0</v>
      </c>
      <c r="H432" s="319">
        <f t="shared" si="204"/>
        <v>0</v>
      </c>
      <c r="I432" s="263">
        <f t="shared" si="205"/>
        <v>0</v>
      </c>
      <c r="J432" s="325">
        <f t="shared" si="206"/>
        <v>0</v>
      </c>
      <c r="K432" s="269">
        <f t="shared" si="207"/>
        <v>0</v>
      </c>
      <c r="L432" s="64"/>
      <c r="M432" s="335"/>
      <c r="N432" s="336"/>
      <c r="O432" s="64"/>
      <c r="P432" s="341"/>
      <c r="Q432" s="342"/>
    </row>
    <row r="433" spans="1:17" ht="12">
      <c r="A433" s="171">
        <f t="shared" ref="A433:A435" si="208">A432+1</f>
        <v>392</v>
      </c>
      <c r="B433" s="196" t="s">
        <v>788</v>
      </c>
      <c r="C433" s="192" t="s">
        <v>70</v>
      </c>
      <c r="D433" s="267">
        <v>1</v>
      </c>
      <c r="E433" s="273">
        <v>6</v>
      </c>
      <c r="F433" s="319">
        <f t="shared" si="202"/>
        <v>0</v>
      </c>
      <c r="G433" s="263">
        <f t="shared" si="203"/>
        <v>0</v>
      </c>
      <c r="H433" s="319">
        <f t="shared" si="204"/>
        <v>0</v>
      </c>
      <c r="I433" s="263">
        <f t="shared" si="205"/>
        <v>0</v>
      </c>
      <c r="J433" s="325">
        <f t="shared" si="206"/>
        <v>0</v>
      </c>
      <c r="K433" s="269">
        <f t="shared" si="207"/>
        <v>0</v>
      </c>
      <c r="L433" s="64"/>
      <c r="M433" s="335"/>
      <c r="N433" s="336"/>
      <c r="O433" s="64"/>
      <c r="P433" s="341"/>
      <c r="Q433" s="342"/>
    </row>
    <row r="434" spans="1:17" ht="12">
      <c r="A434" s="171">
        <f t="shared" si="208"/>
        <v>393</v>
      </c>
      <c r="B434" s="201" t="s">
        <v>789</v>
      </c>
      <c r="C434" s="192" t="s">
        <v>22</v>
      </c>
      <c r="D434" s="267">
        <v>1</v>
      </c>
      <c r="E434" s="273">
        <v>2</v>
      </c>
      <c r="F434" s="319">
        <f t="shared" si="202"/>
        <v>0</v>
      </c>
      <c r="G434" s="263">
        <f t="shared" si="203"/>
        <v>0</v>
      </c>
      <c r="H434" s="319">
        <f t="shared" si="204"/>
        <v>0</v>
      </c>
      <c r="I434" s="263">
        <f t="shared" si="205"/>
        <v>0</v>
      </c>
      <c r="J434" s="325">
        <f t="shared" si="206"/>
        <v>0</v>
      </c>
      <c r="K434" s="269">
        <f t="shared" si="207"/>
        <v>0</v>
      </c>
      <c r="L434" s="64"/>
      <c r="M434" s="335"/>
      <c r="N434" s="336"/>
      <c r="O434" s="64"/>
      <c r="P434" s="341"/>
      <c r="Q434" s="342"/>
    </row>
    <row r="435" spans="1:17" ht="12">
      <c r="A435" s="171">
        <f t="shared" si="208"/>
        <v>394</v>
      </c>
      <c r="B435" s="201" t="s">
        <v>807</v>
      </c>
      <c r="C435" s="192" t="s">
        <v>22</v>
      </c>
      <c r="D435" s="267">
        <v>1</v>
      </c>
      <c r="E435" s="273">
        <v>1</v>
      </c>
      <c r="F435" s="319">
        <f t="shared" si="202"/>
        <v>0</v>
      </c>
      <c r="G435" s="263">
        <f t="shared" si="203"/>
        <v>0</v>
      </c>
      <c r="H435" s="319">
        <f t="shared" si="204"/>
        <v>0</v>
      </c>
      <c r="I435" s="263">
        <f t="shared" si="205"/>
        <v>0</v>
      </c>
      <c r="J435" s="325">
        <f t="shared" si="206"/>
        <v>0</v>
      </c>
      <c r="K435" s="269">
        <f t="shared" si="207"/>
        <v>0</v>
      </c>
      <c r="L435" s="64"/>
      <c r="M435" s="335"/>
      <c r="N435" s="336"/>
      <c r="O435" s="64"/>
      <c r="P435" s="341"/>
      <c r="Q435" s="342"/>
    </row>
    <row r="436" spans="1:17" s="190" customFormat="1">
      <c r="A436" s="194"/>
      <c r="B436" s="198" t="s">
        <v>71</v>
      </c>
      <c r="C436" s="198"/>
      <c r="D436" s="198"/>
      <c r="E436" s="270"/>
      <c r="F436" s="321"/>
      <c r="G436" s="270"/>
      <c r="H436" s="321"/>
      <c r="I436" s="270"/>
      <c r="J436" s="271"/>
      <c r="K436" s="270"/>
      <c r="L436" s="189"/>
      <c r="M436" s="333"/>
      <c r="N436" s="334"/>
      <c r="O436" s="189"/>
      <c r="P436" s="333"/>
      <c r="Q436" s="334"/>
    </row>
    <row r="437" spans="1:17" ht="12">
      <c r="A437" s="171">
        <f>A435+1</f>
        <v>395</v>
      </c>
      <c r="B437" s="203" t="s">
        <v>690</v>
      </c>
      <c r="C437" s="192" t="s">
        <v>37</v>
      </c>
      <c r="D437" s="267">
        <v>1</v>
      </c>
      <c r="E437" s="273">
        <v>1</v>
      </c>
      <c r="F437" s="319">
        <f t="shared" ref="F437:F451" si="209">M437/$J$4</f>
        <v>0</v>
      </c>
      <c r="G437" s="263">
        <f t="shared" ref="G437:G451" si="210">F437*E437</f>
        <v>0</v>
      </c>
      <c r="H437" s="319">
        <f t="shared" ref="H437:H451" si="211">N437/$J$4</f>
        <v>0</v>
      </c>
      <c r="I437" s="263">
        <f t="shared" ref="I437:I451" si="212">H437*E437</f>
        <v>0</v>
      </c>
      <c r="J437" s="325">
        <f t="shared" ref="J437:J451" si="213">G437+I437</f>
        <v>0</v>
      </c>
      <c r="K437" s="269">
        <f t="shared" ref="K437:K451" si="214">J437/E437</f>
        <v>0</v>
      </c>
      <c r="L437" s="64"/>
      <c r="M437" s="335"/>
      <c r="N437" s="336"/>
      <c r="O437" s="64"/>
      <c r="P437" s="341"/>
      <c r="Q437" s="342"/>
    </row>
    <row r="438" spans="1:17" ht="12">
      <c r="A438" s="171">
        <f>A437+1</f>
        <v>396</v>
      </c>
      <c r="B438" s="207" t="s">
        <v>750</v>
      </c>
      <c r="C438" s="192" t="s">
        <v>22</v>
      </c>
      <c r="D438" s="267">
        <v>1</v>
      </c>
      <c r="E438" s="273">
        <v>8</v>
      </c>
      <c r="F438" s="319">
        <f t="shared" si="209"/>
        <v>0</v>
      </c>
      <c r="G438" s="263">
        <f t="shared" si="210"/>
        <v>0</v>
      </c>
      <c r="H438" s="319">
        <f t="shared" si="211"/>
        <v>0</v>
      </c>
      <c r="I438" s="263">
        <f t="shared" si="212"/>
        <v>0</v>
      </c>
      <c r="J438" s="325">
        <f t="shared" si="213"/>
        <v>0</v>
      </c>
      <c r="K438" s="269">
        <f t="shared" si="214"/>
        <v>0</v>
      </c>
      <c r="L438" s="64"/>
      <c r="M438" s="335"/>
      <c r="N438" s="336"/>
      <c r="O438" s="64"/>
      <c r="P438" s="341"/>
      <c r="Q438" s="342"/>
    </row>
    <row r="439" spans="1:17" ht="12">
      <c r="A439" s="171">
        <f t="shared" ref="A439:A451" si="215">A438+1</f>
        <v>397</v>
      </c>
      <c r="B439" s="207" t="s">
        <v>791</v>
      </c>
      <c r="C439" s="192" t="s">
        <v>22</v>
      </c>
      <c r="D439" s="267">
        <v>1</v>
      </c>
      <c r="E439" s="273">
        <v>8</v>
      </c>
      <c r="F439" s="319">
        <f t="shared" si="209"/>
        <v>0</v>
      </c>
      <c r="G439" s="263">
        <f t="shared" si="210"/>
        <v>0</v>
      </c>
      <c r="H439" s="319">
        <f t="shared" si="211"/>
        <v>0</v>
      </c>
      <c r="I439" s="263">
        <f t="shared" si="212"/>
        <v>0</v>
      </c>
      <c r="J439" s="325">
        <f t="shared" si="213"/>
        <v>0</v>
      </c>
      <c r="K439" s="269">
        <f t="shared" si="214"/>
        <v>0</v>
      </c>
      <c r="L439" s="64"/>
      <c r="M439" s="335"/>
      <c r="N439" s="336"/>
      <c r="O439" s="64"/>
      <c r="P439" s="341"/>
      <c r="Q439" s="342"/>
    </row>
    <row r="440" spans="1:17" ht="12">
      <c r="A440" s="171">
        <f t="shared" si="215"/>
        <v>398</v>
      </c>
      <c r="B440" s="207" t="s">
        <v>751</v>
      </c>
      <c r="C440" s="192" t="s">
        <v>22</v>
      </c>
      <c r="D440" s="267">
        <v>1</v>
      </c>
      <c r="E440" s="273">
        <v>8</v>
      </c>
      <c r="F440" s="319">
        <f t="shared" si="209"/>
        <v>0</v>
      </c>
      <c r="G440" s="263">
        <f t="shared" si="210"/>
        <v>0</v>
      </c>
      <c r="H440" s="319">
        <f t="shared" si="211"/>
        <v>0</v>
      </c>
      <c r="I440" s="263">
        <f t="shared" si="212"/>
        <v>0</v>
      </c>
      <c r="J440" s="325">
        <f t="shared" si="213"/>
        <v>0</v>
      </c>
      <c r="K440" s="269">
        <f t="shared" si="214"/>
        <v>0</v>
      </c>
      <c r="L440" s="64"/>
      <c r="M440" s="335"/>
      <c r="N440" s="336"/>
      <c r="O440" s="64"/>
      <c r="P440" s="341"/>
      <c r="Q440" s="342"/>
    </row>
    <row r="441" spans="1:17" ht="12">
      <c r="A441" s="171">
        <f t="shared" si="215"/>
        <v>399</v>
      </c>
      <c r="B441" s="205" t="s">
        <v>709</v>
      </c>
      <c r="C441" s="192" t="s">
        <v>22</v>
      </c>
      <c r="D441" s="267">
        <v>1</v>
      </c>
      <c r="E441" s="273">
        <v>2</v>
      </c>
      <c r="F441" s="319">
        <f t="shared" si="209"/>
        <v>0</v>
      </c>
      <c r="G441" s="263">
        <f t="shared" si="210"/>
        <v>0</v>
      </c>
      <c r="H441" s="319">
        <f t="shared" si="211"/>
        <v>0</v>
      </c>
      <c r="I441" s="263">
        <f t="shared" si="212"/>
        <v>0</v>
      </c>
      <c r="J441" s="325">
        <f t="shared" si="213"/>
        <v>0</v>
      </c>
      <c r="K441" s="269">
        <f t="shared" si="214"/>
        <v>0</v>
      </c>
      <c r="L441" s="64"/>
      <c r="M441" s="335"/>
      <c r="N441" s="336"/>
      <c r="O441" s="64"/>
      <c r="P441" s="341"/>
      <c r="Q441" s="342"/>
    </row>
    <row r="442" spans="1:17" ht="12">
      <c r="A442" s="171">
        <f t="shared" si="215"/>
        <v>400</v>
      </c>
      <c r="B442" s="205" t="s">
        <v>719</v>
      </c>
      <c r="C442" s="192" t="s">
        <v>22</v>
      </c>
      <c r="D442" s="267">
        <v>1</v>
      </c>
      <c r="E442" s="273">
        <v>4</v>
      </c>
      <c r="F442" s="319">
        <f t="shared" si="209"/>
        <v>0</v>
      </c>
      <c r="G442" s="263">
        <f t="shared" si="210"/>
        <v>0</v>
      </c>
      <c r="H442" s="319">
        <f t="shared" si="211"/>
        <v>0</v>
      </c>
      <c r="I442" s="263">
        <f t="shared" si="212"/>
        <v>0</v>
      </c>
      <c r="J442" s="325">
        <f t="shared" si="213"/>
        <v>0</v>
      </c>
      <c r="K442" s="269">
        <f t="shared" si="214"/>
        <v>0</v>
      </c>
      <c r="L442" s="64"/>
      <c r="M442" s="335"/>
      <c r="N442" s="336"/>
      <c r="O442" s="64"/>
      <c r="P442" s="341"/>
      <c r="Q442" s="342"/>
    </row>
    <row r="443" spans="1:17" ht="12">
      <c r="A443" s="171">
        <f t="shared" si="215"/>
        <v>401</v>
      </c>
      <c r="B443" s="205" t="s">
        <v>753</v>
      </c>
      <c r="C443" s="192" t="s">
        <v>22</v>
      </c>
      <c r="D443" s="267">
        <v>1</v>
      </c>
      <c r="E443" s="273">
        <v>1</v>
      </c>
      <c r="F443" s="319">
        <f t="shared" si="209"/>
        <v>0</v>
      </c>
      <c r="G443" s="263">
        <f t="shared" si="210"/>
        <v>0</v>
      </c>
      <c r="H443" s="319">
        <f t="shared" si="211"/>
        <v>0</v>
      </c>
      <c r="I443" s="263">
        <f t="shared" si="212"/>
        <v>0</v>
      </c>
      <c r="J443" s="325">
        <f t="shared" si="213"/>
        <v>0</v>
      </c>
      <c r="K443" s="269">
        <f t="shared" si="214"/>
        <v>0</v>
      </c>
      <c r="L443" s="64"/>
      <c r="M443" s="335"/>
      <c r="N443" s="336"/>
      <c r="O443" s="64"/>
      <c r="P443" s="341"/>
      <c r="Q443" s="342"/>
    </row>
    <row r="444" spans="1:17" ht="12">
      <c r="A444" s="171">
        <f t="shared" si="215"/>
        <v>402</v>
      </c>
      <c r="B444" s="205" t="s">
        <v>721</v>
      </c>
      <c r="C444" s="192" t="s">
        <v>22</v>
      </c>
      <c r="D444" s="267">
        <v>1</v>
      </c>
      <c r="E444" s="273">
        <v>1</v>
      </c>
      <c r="F444" s="319">
        <f t="shared" si="209"/>
        <v>0</v>
      </c>
      <c r="G444" s="263">
        <f t="shared" si="210"/>
        <v>0</v>
      </c>
      <c r="H444" s="319">
        <f t="shared" si="211"/>
        <v>0</v>
      </c>
      <c r="I444" s="263">
        <f t="shared" si="212"/>
        <v>0</v>
      </c>
      <c r="J444" s="325">
        <f t="shared" si="213"/>
        <v>0</v>
      </c>
      <c r="K444" s="269">
        <f t="shared" si="214"/>
        <v>0</v>
      </c>
      <c r="L444" s="64"/>
      <c r="M444" s="335"/>
      <c r="N444" s="336"/>
      <c r="O444" s="64"/>
      <c r="P444" s="341"/>
      <c r="Q444" s="342"/>
    </row>
    <row r="445" spans="1:17" ht="12">
      <c r="A445" s="171">
        <f t="shared" si="215"/>
        <v>403</v>
      </c>
      <c r="B445" s="208" t="s">
        <v>755</v>
      </c>
      <c r="C445" s="192" t="s">
        <v>22</v>
      </c>
      <c r="D445" s="267">
        <v>1</v>
      </c>
      <c r="E445" s="273">
        <v>1</v>
      </c>
      <c r="F445" s="319">
        <f t="shared" si="209"/>
        <v>0</v>
      </c>
      <c r="G445" s="263">
        <f t="shared" si="210"/>
        <v>0</v>
      </c>
      <c r="H445" s="319">
        <f t="shared" si="211"/>
        <v>0</v>
      </c>
      <c r="I445" s="263">
        <f t="shared" si="212"/>
        <v>0</v>
      </c>
      <c r="J445" s="325">
        <f t="shared" si="213"/>
        <v>0</v>
      </c>
      <c r="K445" s="269">
        <f t="shared" si="214"/>
        <v>0</v>
      </c>
      <c r="L445" s="64"/>
      <c r="M445" s="335"/>
      <c r="N445" s="336"/>
      <c r="O445" s="64"/>
      <c r="P445" s="341"/>
      <c r="Q445" s="342"/>
    </row>
    <row r="446" spans="1:17" ht="12">
      <c r="A446" s="171">
        <f t="shared" si="215"/>
        <v>404</v>
      </c>
      <c r="B446" s="208" t="s">
        <v>756</v>
      </c>
      <c r="C446" s="192" t="s">
        <v>22</v>
      </c>
      <c r="D446" s="267">
        <v>1</v>
      </c>
      <c r="E446" s="273">
        <v>3</v>
      </c>
      <c r="F446" s="319">
        <f t="shared" si="209"/>
        <v>0</v>
      </c>
      <c r="G446" s="263">
        <f t="shared" si="210"/>
        <v>0</v>
      </c>
      <c r="H446" s="319">
        <f t="shared" si="211"/>
        <v>0</v>
      </c>
      <c r="I446" s="263">
        <f t="shared" si="212"/>
        <v>0</v>
      </c>
      <c r="J446" s="325">
        <f t="shared" si="213"/>
        <v>0</v>
      </c>
      <c r="K446" s="269">
        <f t="shared" si="214"/>
        <v>0</v>
      </c>
      <c r="L446" s="64"/>
      <c r="M446" s="335"/>
      <c r="N446" s="336"/>
      <c r="O446" s="64"/>
      <c r="P446" s="341"/>
      <c r="Q446" s="342"/>
    </row>
    <row r="447" spans="1:17" ht="12">
      <c r="A447" s="171">
        <f t="shared" si="215"/>
        <v>405</v>
      </c>
      <c r="B447" s="208" t="s">
        <v>757</v>
      </c>
      <c r="C447" s="192" t="s">
        <v>22</v>
      </c>
      <c r="D447" s="267">
        <v>1</v>
      </c>
      <c r="E447" s="273">
        <v>1</v>
      </c>
      <c r="F447" s="319">
        <f t="shared" si="209"/>
        <v>0</v>
      </c>
      <c r="G447" s="263">
        <f t="shared" si="210"/>
        <v>0</v>
      </c>
      <c r="H447" s="319">
        <f t="shared" si="211"/>
        <v>0</v>
      </c>
      <c r="I447" s="263">
        <f t="shared" si="212"/>
        <v>0</v>
      </c>
      <c r="J447" s="325">
        <f t="shared" si="213"/>
        <v>0</v>
      </c>
      <c r="K447" s="269">
        <f t="shared" si="214"/>
        <v>0</v>
      </c>
      <c r="L447" s="64"/>
      <c r="M447" s="335"/>
      <c r="N447" s="336"/>
      <c r="O447" s="64"/>
      <c r="P447" s="341"/>
      <c r="Q447" s="342"/>
    </row>
    <row r="448" spans="1:17" ht="12">
      <c r="A448" s="171">
        <f t="shared" si="215"/>
        <v>406</v>
      </c>
      <c r="B448" s="208" t="s">
        <v>759</v>
      </c>
      <c r="C448" s="192" t="s">
        <v>22</v>
      </c>
      <c r="D448" s="267">
        <v>1</v>
      </c>
      <c r="E448" s="273">
        <v>2</v>
      </c>
      <c r="F448" s="319">
        <f t="shared" si="209"/>
        <v>0</v>
      </c>
      <c r="G448" s="263">
        <f t="shared" si="210"/>
        <v>0</v>
      </c>
      <c r="H448" s="319">
        <f t="shared" si="211"/>
        <v>0</v>
      </c>
      <c r="I448" s="263">
        <f t="shared" si="212"/>
        <v>0</v>
      </c>
      <c r="J448" s="325">
        <f t="shared" si="213"/>
        <v>0</v>
      </c>
      <c r="K448" s="269">
        <f t="shared" si="214"/>
        <v>0</v>
      </c>
      <c r="L448" s="64"/>
      <c r="M448" s="335"/>
      <c r="N448" s="336"/>
      <c r="O448" s="64"/>
      <c r="P448" s="341"/>
      <c r="Q448" s="342"/>
    </row>
    <row r="449" spans="1:17" ht="12">
      <c r="A449" s="171">
        <f t="shared" si="215"/>
        <v>407</v>
      </c>
      <c r="B449" s="201" t="s">
        <v>808</v>
      </c>
      <c r="C449" s="192" t="s">
        <v>22</v>
      </c>
      <c r="D449" s="267">
        <v>1</v>
      </c>
      <c r="E449" s="273">
        <v>5</v>
      </c>
      <c r="F449" s="319">
        <f t="shared" si="209"/>
        <v>0</v>
      </c>
      <c r="G449" s="263">
        <f t="shared" si="210"/>
        <v>0</v>
      </c>
      <c r="H449" s="319">
        <f t="shared" si="211"/>
        <v>0</v>
      </c>
      <c r="I449" s="263">
        <f t="shared" si="212"/>
        <v>0</v>
      </c>
      <c r="J449" s="325">
        <f t="shared" si="213"/>
        <v>0</v>
      </c>
      <c r="K449" s="269">
        <f t="shared" si="214"/>
        <v>0</v>
      </c>
      <c r="L449" s="64"/>
      <c r="M449" s="335"/>
      <c r="N449" s="336"/>
      <c r="O449" s="64"/>
      <c r="P449" s="341"/>
      <c r="Q449" s="342"/>
    </row>
    <row r="450" spans="1:17" ht="12">
      <c r="A450" s="171">
        <f t="shared" si="215"/>
        <v>408</v>
      </c>
      <c r="B450" s="201" t="s">
        <v>809</v>
      </c>
      <c r="C450" s="192" t="s">
        <v>22</v>
      </c>
      <c r="D450" s="267">
        <v>1</v>
      </c>
      <c r="E450" s="273">
        <v>2</v>
      </c>
      <c r="F450" s="319">
        <f t="shared" si="209"/>
        <v>0</v>
      </c>
      <c r="G450" s="263">
        <f t="shared" si="210"/>
        <v>0</v>
      </c>
      <c r="H450" s="319">
        <f t="shared" si="211"/>
        <v>0</v>
      </c>
      <c r="I450" s="263">
        <f t="shared" si="212"/>
        <v>0</v>
      </c>
      <c r="J450" s="325">
        <f t="shared" si="213"/>
        <v>0</v>
      </c>
      <c r="K450" s="269">
        <f t="shared" si="214"/>
        <v>0</v>
      </c>
      <c r="L450" s="64"/>
      <c r="M450" s="335"/>
      <c r="N450" s="336"/>
      <c r="O450" s="64"/>
      <c r="P450" s="341"/>
      <c r="Q450" s="342"/>
    </row>
    <row r="451" spans="1:17" ht="12">
      <c r="A451" s="171">
        <f t="shared" si="215"/>
        <v>409</v>
      </c>
      <c r="B451" s="201" t="s">
        <v>810</v>
      </c>
      <c r="C451" s="192" t="s">
        <v>22</v>
      </c>
      <c r="D451" s="267">
        <v>1</v>
      </c>
      <c r="E451" s="273">
        <v>1</v>
      </c>
      <c r="F451" s="319">
        <f t="shared" si="209"/>
        <v>0</v>
      </c>
      <c r="G451" s="263">
        <f t="shared" si="210"/>
        <v>0</v>
      </c>
      <c r="H451" s="319">
        <f t="shared" si="211"/>
        <v>0</v>
      </c>
      <c r="I451" s="263">
        <f t="shared" si="212"/>
        <v>0</v>
      </c>
      <c r="J451" s="325">
        <f t="shared" si="213"/>
        <v>0</v>
      </c>
      <c r="K451" s="269">
        <f t="shared" si="214"/>
        <v>0</v>
      </c>
      <c r="L451" s="64"/>
      <c r="M451" s="335"/>
      <c r="N451" s="336"/>
      <c r="O451" s="64"/>
      <c r="P451" s="341"/>
      <c r="Q451" s="342"/>
    </row>
    <row r="452" spans="1:17" s="190" customFormat="1">
      <c r="A452" s="194"/>
      <c r="B452" s="216" t="s">
        <v>72</v>
      </c>
      <c r="C452" s="216"/>
      <c r="D452" s="216"/>
      <c r="E452" s="270"/>
      <c r="F452" s="321"/>
      <c r="G452" s="270"/>
      <c r="H452" s="321"/>
      <c r="I452" s="270"/>
      <c r="J452" s="271"/>
      <c r="K452" s="270"/>
      <c r="L452" s="189"/>
      <c r="M452" s="333"/>
      <c r="N452" s="334"/>
      <c r="O452" s="189"/>
      <c r="P452" s="333"/>
      <c r="Q452" s="334"/>
    </row>
    <row r="453" spans="1:17" ht="21.6">
      <c r="A453" s="171">
        <f>A451+1</f>
        <v>410</v>
      </c>
      <c r="B453" s="217" t="s">
        <v>811</v>
      </c>
      <c r="C453" s="192" t="s">
        <v>22</v>
      </c>
      <c r="D453" s="267">
        <v>1</v>
      </c>
      <c r="E453" s="273">
        <v>180</v>
      </c>
      <c r="F453" s="319">
        <f t="shared" ref="F453:F459" si="216">M453/$J$4</f>
        <v>0</v>
      </c>
      <c r="G453" s="263">
        <f t="shared" ref="G453:G459" si="217">F453*E453</f>
        <v>0</v>
      </c>
      <c r="H453" s="319">
        <f t="shared" ref="H453:H459" si="218">N453/$J$4</f>
        <v>0</v>
      </c>
      <c r="I453" s="263">
        <f t="shared" ref="I453:I459" si="219">H453*E453</f>
        <v>0</v>
      </c>
      <c r="J453" s="325">
        <f t="shared" ref="J453:J459" si="220">G453+I453</f>
        <v>0</v>
      </c>
      <c r="K453" s="269">
        <f t="shared" ref="K453:K459" si="221">J453/E453</f>
        <v>0</v>
      </c>
      <c r="L453" s="64"/>
      <c r="M453" s="335"/>
      <c r="N453" s="336"/>
      <c r="O453" s="64"/>
      <c r="P453" s="341"/>
      <c r="Q453" s="342"/>
    </row>
    <row r="454" spans="1:17" ht="12">
      <c r="A454" s="171">
        <f>A453+1</f>
        <v>411</v>
      </c>
      <c r="B454" s="214" t="s">
        <v>812</v>
      </c>
      <c r="C454" s="192" t="s">
        <v>22</v>
      </c>
      <c r="D454" s="275">
        <v>1</v>
      </c>
      <c r="E454" s="273">
        <v>810</v>
      </c>
      <c r="F454" s="319">
        <f t="shared" si="216"/>
        <v>0</v>
      </c>
      <c r="G454" s="263">
        <f t="shared" si="217"/>
        <v>0</v>
      </c>
      <c r="H454" s="319">
        <f t="shared" si="218"/>
        <v>0</v>
      </c>
      <c r="I454" s="263">
        <f t="shared" si="219"/>
        <v>0</v>
      </c>
      <c r="J454" s="325">
        <f t="shared" si="220"/>
        <v>0</v>
      </c>
      <c r="K454" s="269">
        <f t="shared" si="221"/>
        <v>0</v>
      </c>
      <c r="L454" s="64"/>
      <c r="M454" s="335"/>
      <c r="N454" s="336"/>
      <c r="O454" s="64"/>
      <c r="P454" s="341"/>
      <c r="Q454" s="342"/>
    </row>
    <row r="455" spans="1:17" ht="12">
      <c r="A455" s="171">
        <f t="shared" ref="A455:A459" si="222">A454+1</f>
        <v>412</v>
      </c>
      <c r="B455" s="214" t="s">
        <v>813</v>
      </c>
      <c r="C455" s="192" t="s">
        <v>22</v>
      </c>
      <c r="D455" s="275">
        <v>1</v>
      </c>
      <c r="E455" s="273">
        <v>948</v>
      </c>
      <c r="F455" s="319">
        <f t="shared" si="216"/>
        <v>0</v>
      </c>
      <c r="G455" s="263">
        <f t="shared" si="217"/>
        <v>0</v>
      </c>
      <c r="H455" s="319">
        <f t="shared" si="218"/>
        <v>0</v>
      </c>
      <c r="I455" s="263">
        <f t="shared" si="219"/>
        <v>0</v>
      </c>
      <c r="J455" s="325">
        <f t="shared" si="220"/>
        <v>0</v>
      </c>
      <c r="K455" s="269">
        <f t="shared" si="221"/>
        <v>0</v>
      </c>
      <c r="L455" s="64"/>
      <c r="M455" s="335"/>
      <c r="N455" s="336"/>
      <c r="O455" s="64"/>
      <c r="P455" s="341"/>
      <c r="Q455" s="343"/>
    </row>
    <row r="456" spans="1:17" ht="12">
      <c r="A456" s="171">
        <f>A455+1</f>
        <v>413</v>
      </c>
      <c r="B456" s="214" t="s">
        <v>814</v>
      </c>
      <c r="C456" s="192" t="s">
        <v>22</v>
      </c>
      <c r="D456" s="275">
        <v>1</v>
      </c>
      <c r="E456" s="273">
        <v>172</v>
      </c>
      <c r="F456" s="319">
        <f t="shared" ref="F456" si="223">M456/$J$4</f>
        <v>0</v>
      </c>
      <c r="G456" s="263">
        <f t="shared" ref="G456" si="224">F456*E456</f>
        <v>0</v>
      </c>
      <c r="H456" s="319">
        <f t="shared" ref="H456" si="225">N456/$J$4</f>
        <v>0</v>
      </c>
      <c r="I456" s="263">
        <f t="shared" ref="I456" si="226">H456*E456</f>
        <v>0</v>
      </c>
      <c r="J456" s="325">
        <f t="shared" ref="J456" si="227">G456+I456</f>
        <v>0</v>
      </c>
      <c r="K456" s="269">
        <f t="shared" ref="K456" si="228">J456/E456</f>
        <v>0</v>
      </c>
      <c r="L456" s="64"/>
      <c r="M456" s="335"/>
      <c r="N456" s="336"/>
      <c r="O456" s="64"/>
      <c r="P456" s="341"/>
      <c r="Q456" s="342"/>
    </row>
    <row r="457" spans="1:17" ht="12">
      <c r="A457" s="171">
        <f>A456+1</f>
        <v>414</v>
      </c>
      <c r="B457" s="217" t="s">
        <v>815</v>
      </c>
      <c r="C457" s="192" t="s">
        <v>22</v>
      </c>
      <c r="D457" s="267">
        <v>1</v>
      </c>
      <c r="E457" s="273">
        <v>475</v>
      </c>
      <c r="F457" s="319">
        <f t="shared" si="216"/>
        <v>0</v>
      </c>
      <c r="G457" s="263">
        <f t="shared" si="217"/>
        <v>0</v>
      </c>
      <c r="H457" s="319">
        <f t="shared" si="218"/>
        <v>0</v>
      </c>
      <c r="I457" s="263">
        <f t="shared" si="219"/>
        <v>0</v>
      </c>
      <c r="J457" s="325">
        <f t="shared" si="220"/>
        <v>0</v>
      </c>
      <c r="K457" s="269">
        <f t="shared" si="221"/>
        <v>0</v>
      </c>
      <c r="L457" s="64"/>
      <c r="M457" s="335"/>
      <c r="N457" s="336"/>
      <c r="O457" s="64"/>
      <c r="P457" s="341"/>
      <c r="Q457" s="342"/>
    </row>
    <row r="458" spans="1:17" ht="12">
      <c r="A458" s="171">
        <f t="shared" si="222"/>
        <v>415</v>
      </c>
      <c r="B458" s="217" t="s">
        <v>816</v>
      </c>
      <c r="C458" s="192" t="s">
        <v>22</v>
      </c>
      <c r="D458" s="267">
        <v>1</v>
      </c>
      <c r="E458" s="273">
        <v>260</v>
      </c>
      <c r="F458" s="319">
        <f t="shared" si="216"/>
        <v>0</v>
      </c>
      <c r="G458" s="263">
        <f t="shared" si="217"/>
        <v>0</v>
      </c>
      <c r="H458" s="319">
        <f t="shared" si="218"/>
        <v>0</v>
      </c>
      <c r="I458" s="263">
        <f t="shared" si="219"/>
        <v>0</v>
      </c>
      <c r="J458" s="325">
        <f t="shared" si="220"/>
        <v>0</v>
      </c>
      <c r="K458" s="269">
        <f t="shared" si="221"/>
        <v>0</v>
      </c>
      <c r="L458" s="64"/>
      <c r="M458" s="335"/>
      <c r="N458" s="336"/>
      <c r="O458" s="64"/>
      <c r="P458" s="341"/>
      <c r="Q458" s="342"/>
    </row>
    <row r="459" spans="1:17" ht="12">
      <c r="A459" s="171">
        <f t="shared" si="222"/>
        <v>416</v>
      </c>
      <c r="B459" s="217" t="s">
        <v>73</v>
      </c>
      <c r="C459" s="192" t="s">
        <v>22</v>
      </c>
      <c r="D459" s="267">
        <v>1</v>
      </c>
      <c r="E459" s="273">
        <v>135</v>
      </c>
      <c r="F459" s="319">
        <f t="shared" si="216"/>
        <v>0</v>
      </c>
      <c r="G459" s="263">
        <f t="shared" si="217"/>
        <v>0</v>
      </c>
      <c r="H459" s="319">
        <f t="shared" si="218"/>
        <v>0</v>
      </c>
      <c r="I459" s="263">
        <f t="shared" si="219"/>
        <v>0</v>
      </c>
      <c r="J459" s="325">
        <f t="shared" si="220"/>
        <v>0</v>
      </c>
      <c r="K459" s="269">
        <f t="shared" si="221"/>
        <v>0</v>
      </c>
      <c r="L459" s="64"/>
      <c r="M459" s="335"/>
      <c r="N459" s="336"/>
      <c r="O459" s="64"/>
      <c r="P459" s="341"/>
      <c r="Q459" s="342"/>
    </row>
    <row r="460" spans="1:17" s="190" customFormat="1" ht="10.8">
      <c r="A460" s="194"/>
      <c r="B460" s="216" t="s">
        <v>817</v>
      </c>
      <c r="C460" s="216"/>
      <c r="D460" s="216"/>
      <c r="E460" s="270"/>
      <c r="F460" s="321"/>
      <c r="G460" s="270"/>
      <c r="H460" s="321"/>
      <c r="I460" s="270"/>
      <c r="J460" s="271"/>
      <c r="K460" s="270"/>
      <c r="L460" s="189"/>
      <c r="M460" s="333"/>
      <c r="N460" s="334"/>
      <c r="O460" s="189"/>
      <c r="P460" s="333"/>
      <c r="Q460" s="334"/>
    </row>
    <row r="461" spans="1:17" ht="12">
      <c r="A461" s="171">
        <f>A459+1</f>
        <v>417</v>
      </c>
      <c r="B461" s="201" t="s">
        <v>74</v>
      </c>
      <c r="C461" s="192" t="s">
        <v>22</v>
      </c>
      <c r="D461" s="267">
        <v>1</v>
      </c>
      <c r="E461" s="273">
        <v>33</v>
      </c>
      <c r="F461" s="319">
        <f t="shared" ref="F461:F464" si="229">M461/$J$4</f>
        <v>0</v>
      </c>
      <c r="G461" s="263">
        <f t="shared" ref="G461:G464" si="230">F461*E461</f>
        <v>0</v>
      </c>
      <c r="H461" s="319">
        <f t="shared" ref="H461:H464" si="231">N461/$J$4</f>
        <v>0</v>
      </c>
      <c r="I461" s="263">
        <f t="shared" ref="I461:I464" si="232">H461*E461</f>
        <v>0</v>
      </c>
      <c r="J461" s="325">
        <f t="shared" ref="J461:J464" si="233">G461+I461</f>
        <v>0</v>
      </c>
      <c r="K461" s="269">
        <f t="shared" ref="K461:K464" si="234">J461/E461</f>
        <v>0</v>
      </c>
      <c r="L461" s="64"/>
      <c r="M461" s="335"/>
      <c r="N461" s="336"/>
      <c r="O461" s="64"/>
      <c r="P461" s="341"/>
      <c r="Q461" s="342"/>
    </row>
    <row r="462" spans="1:17" ht="12">
      <c r="A462" s="171">
        <f>A461+1</f>
        <v>418</v>
      </c>
      <c r="B462" s="201" t="s">
        <v>75</v>
      </c>
      <c r="C462" s="192" t="s">
        <v>22</v>
      </c>
      <c r="D462" s="267">
        <v>1</v>
      </c>
      <c r="E462" s="273">
        <v>12</v>
      </c>
      <c r="F462" s="319">
        <f t="shared" si="229"/>
        <v>0</v>
      </c>
      <c r="G462" s="263">
        <f t="shared" si="230"/>
        <v>0</v>
      </c>
      <c r="H462" s="319">
        <f t="shared" si="231"/>
        <v>0</v>
      </c>
      <c r="I462" s="263">
        <f t="shared" si="232"/>
        <v>0</v>
      </c>
      <c r="J462" s="325">
        <f t="shared" si="233"/>
        <v>0</v>
      </c>
      <c r="K462" s="269">
        <f t="shared" si="234"/>
        <v>0</v>
      </c>
      <c r="L462" s="64"/>
      <c r="M462" s="335"/>
      <c r="N462" s="336"/>
      <c r="O462" s="64"/>
      <c r="P462" s="341"/>
      <c r="Q462" s="342"/>
    </row>
    <row r="463" spans="1:17" ht="12">
      <c r="A463" s="171">
        <f t="shared" ref="A463:A464" si="235">A462+1</f>
        <v>419</v>
      </c>
      <c r="B463" s="201" t="s">
        <v>76</v>
      </c>
      <c r="C463" s="192" t="s">
        <v>22</v>
      </c>
      <c r="D463" s="267">
        <v>1</v>
      </c>
      <c r="E463" s="273">
        <v>250</v>
      </c>
      <c r="F463" s="319">
        <f t="shared" si="229"/>
        <v>0</v>
      </c>
      <c r="G463" s="263">
        <f t="shared" si="230"/>
        <v>0</v>
      </c>
      <c r="H463" s="319">
        <f t="shared" si="231"/>
        <v>0</v>
      </c>
      <c r="I463" s="263">
        <f t="shared" si="232"/>
        <v>0</v>
      </c>
      <c r="J463" s="325">
        <f t="shared" si="233"/>
        <v>0</v>
      </c>
      <c r="K463" s="269">
        <f t="shared" si="234"/>
        <v>0</v>
      </c>
      <c r="L463" s="64"/>
      <c r="M463" s="335"/>
      <c r="N463" s="336"/>
      <c r="O463" s="64"/>
      <c r="P463" s="341"/>
      <c r="Q463" s="342"/>
    </row>
    <row r="464" spans="1:17" ht="12">
      <c r="A464" s="171">
        <f t="shared" si="235"/>
        <v>420</v>
      </c>
      <c r="B464" s="201" t="s">
        <v>77</v>
      </c>
      <c r="C464" s="192" t="s">
        <v>37</v>
      </c>
      <c r="D464" s="267">
        <v>1</v>
      </c>
      <c r="E464" s="273">
        <v>80</v>
      </c>
      <c r="F464" s="319">
        <f t="shared" si="229"/>
        <v>0</v>
      </c>
      <c r="G464" s="263">
        <f t="shared" si="230"/>
        <v>0</v>
      </c>
      <c r="H464" s="319">
        <f t="shared" si="231"/>
        <v>0</v>
      </c>
      <c r="I464" s="263">
        <f t="shared" si="232"/>
        <v>0</v>
      </c>
      <c r="J464" s="325">
        <f t="shared" si="233"/>
        <v>0</v>
      </c>
      <c r="K464" s="269">
        <f t="shared" si="234"/>
        <v>0</v>
      </c>
      <c r="L464" s="64"/>
      <c r="M464" s="335"/>
      <c r="N464" s="336"/>
      <c r="O464" s="64"/>
      <c r="P464" s="341"/>
      <c r="Q464" s="342"/>
    </row>
    <row r="465" spans="1:17" s="190" customFormat="1">
      <c r="A465" s="194"/>
      <c r="B465" s="216" t="s">
        <v>78</v>
      </c>
      <c r="C465" s="216"/>
      <c r="D465" s="216"/>
      <c r="E465" s="270"/>
      <c r="F465" s="321"/>
      <c r="G465" s="270"/>
      <c r="H465" s="321"/>
      <c r="I465" s="270"/>
      <c r="J465" s="271"/>
      <c r="K465" s="270"/>
      <c r="L465" s="189"/>
      <c r="M465" s="333"/>
      <c r="N465" s="334"/>
      <c r="O465" s="189"/>
      <c r="P465" s="333"/>
      <c r="Q465" s="334"/>
    </row>
    <row r="466" spans="1:17" ht="12">
      <c r="A466" s="171">
        <f>A464+1</f>
        <v>421</v>
      </c>
      <c r="B466" s="202" t="s">
        <v>818</v>
      </c>
      <c r="C466" s="192" t="s">
        <v>39</v>
      </c>
      <c r="D466" s="275">
        <v>1</v>
      </c>
      <c r="E466" s="273">
        <v>30500</v>
      </c>
      <c r="F466" s="319">
        <f t="shared" ref="F466:F480" si="236">M466/$J$4</f>
        <v>0</v>
      </c>
      <c r="G466" s="263">
        <f t="shared" ref="G466:G480" si="237">F466*E466</f>
        <v>0</v>
      </c>
      <c r="H466" s="319">
        <f t="shared" ref="H466:H480" si="238">N466/$J$4</f>
        <v>0</v>
      </c>
      <c r="I466" s="263">
        <f t="shared" ref="I466:I480" si="239">H466*E466</f>
        <v>0</v>
      </c>
      <c r="J466" s="325">
        <f t="shared" ref="J466:J480" si="240">G466+I466</f>
        <v>0</v>
      </c>
      <c r="K466" s="269">
        <f t="shared" ref="K466:K480" si="241">J466/E466</f>
        <v>0</v>
      </c>
      <c r="L466" s="64"/>
      <c r="M466" s="335"/>
      <c r="N466" s="336"/>
      <c r="O466" s="64"/>
      <c r="P466" s="341"/>
      <c r="Q466" s="343"/>
    </row>
    <row r="467" spans="1:17" ht="12">
      <c r="A467" s="171">
        <f>A466+1</f>
        <v>422</v>
      </c>
      <c r="B467" s="202" t="s">
        <v>393</v>
      </c>
      <c r="C467" s="192" t="s">
        <v>37</v>
      </c>
      <c r="D467" s="275">
        <v>1</v>
      </c>
      <c r="E467" s="273">
        <v>1</v>
      </c>
      <c r="F467" s="319">
        <f t="shared" si="236"/>
        <v>0</v>
      </c>
      <c r="G467" s="263">
        <f t="shared" si="237"/>
        <v>0</v>
      </c>
      <c r="H467" s="319">
        <f t="shared" si="238"/>
        <v>0</v>
      </c>
      <c r="I467" s="263">
        <f t="shared" si="239"/>
        <v>0</v>
      </c>
      <c r="J467" s="325">
        <f t="shared" si="240"/>
        <v>0</v>
      </c>
      <c r="K467" s="269">
        <f t="shared" si="241"/>
        <v>0</v>
      </c>
      <c r="L467" s="64"/>
      <c r="M467" s="335"/>
      <c r="N467" s="336"/>
      <c r="O467" s="64"/>
      <c r="P467" s="341"/>
      <c r="Q467" s="342"/>
    </row>
    <row r="468" spans="1:17" ht="12">
      <c r="A468" s="171">
        <f t="shared" ref="A468:A477" si="242">A467+1</f>
        <v>423</v>
      </c>
      <c r="B468" s="202" t="s">
        <v>819</v>
      </c>
      <c r="C468" s="192" t="s">
        <v>37</v>
      </c>
      <c r="D468" s="275">
        <v>1</v>
      </c>
      <c r="E468" s="273">
        <v>1</v>
      </c>
      <c r="F468" s="319">
        <f t="shared" si="236"/>
        <v>0</v>
      </c>
      <c r="G468" s="263">
        <f t="shared" si="237"/>
        <v>0</v>
      </c>
      <c r="H468" s="319">
        <f t="shared" si="238"/>
        <v>0</v>
      </c>
      <c r="I468" s="263">
        <f t="shared" si="239"/>
        <v>0</v>
      </c>
      <c r="J468" s="325">
        <f t="shared" si="240"/>
        <v>0</v>
      </c>
      <c r="K468" s="269">
        <f t="shared" si="241"/>
        <v>0</v>
      </c>
      <c r="L468" s="64"/>
      <c r="M468" s="335"/>
      <c r="N468" s="336"/>
      <c r="O468" s="64"/>
      <c r="P468" s="341"/>
      <c r="Q468" s="342"/>
    </row>
    <row r="469" spans="1:17" ht="12">
      <c r="A469" s="171">
        <f t="shared" si="242"/>
        <v>424</v>
      </c>
      <c r="B469" s="202" t="s">
        <v>79</v>
      </c>
      <c r="C469" s="192" t="s">
        <v>22</v>
      </c>
      <c r="D469" s="275">
        <v>1</v>
      </c>
      <c r="E469" s="273">
        <v>1381</v>
      </c>
      <c r="F469" s="319">
        <f t="shared" si="236"/>
        <v>0</v>
      </c>
      <c r="G469" s="263">
        <f t="shared" si="237"/>
        <v>0</v>
      </c>
      <c r="H469" s="319">
        <f t="shared" si="238"/>
        <v>0</v>
      </c>
      <c r="I469" s="263">
        <f t="shared" si="239"/>
        <v>0</v>
      </c>
      <c r="J469" s="325">
        <f t="shared" si="240"/>
        <v>0</v>
      </c>
      <c r="K469" s="269">
        <f t="shared" si="241"/>
        <v>0</v>
      </c>
      <c r="L469" s="64"/>
      <c r="M469" s="335"/>
      <c r="N469" s="336"/>
      <c r="O469" s="64"/>
      <c r="P469" s="341"/>
      <c r="Q469" s="342"/>
    </row>
    <row r="470" spans="1:17" ht="12">
      <c r="A470" s="171">
        <f>A469+1</f>
        <v>425</v>
      </c>
      <c r="B470" s="202" t="s">
        <v>527</v>
      </c>
      <c r="C470" s="192" t="s">
        <v>22</v>
      </c>
      <c r="D470" s="275">
        <v>1</v>
      </c>
      <c r="E470" s="273">
        <v>9</v>
      </c>
      <c r="F470" s="319">
        <f t="shared" ref="F470" si="243">M470/$J$4</f>
        <v>0</v>
      </c>
      <c r="G470" s="263">
        <f t="shared" ref="G470" si="244">F470*E470</f>
        <v>0</v>
      </c>
      <c r="H470" s="319">
        <f t="shared" ref="H470" si="245">N470/$J$4</f>
        <v>0</v>
      </c>
      <c r="I470" s="263">
        <f t="shared" ref="I470" si="246">H470*E470</f>
        <v>0</v>
      </c>
      <c r="J470" s="325">
        <f t="shared" ref="J470" si="247">G470+I470</f>
        <v>0</v>
      </c>
      <c r="K470" s="269">
        <f t="shared" ref="K470" si="248">J470/E470</f>
        <v>0</v>
      </c>
      <c r="L470" s="64"/>
      <c r="M470" s="335"/>
      <c r="N470" s="336"/>
      <c r="O470" s="64"/>
      <c r="P470" s="341"/>
      <c r="Q470" s="342"/>
    </row>
    <row r="471" spans="1:17" ht="12">
      <c r="A471" s="171">
        <f>A470+1</f>
        <v>426</v>
      </c>
      <c r="B471" s="202" t="s">
        <v>80</v>
      </c>
      <c r="C471" s="192" t="s">
        <v>22</v>
      </c>
      <c r="D471" s="275">
        <v>1</v>
      </c>
      <c r="E471" s="273">
        <v>234</v>
      </c>
      <c r="F471" s="319">
        <f t="shared" si="236"/>
        <v>0</v>
      </c>
      <c r="G471" s="263">
        <f t="shared" si="237"/>
        <v>0</v>
      </c>
      <c r="H471" s="319">
        <f t="shared" si="238"/>
        <v>0</v>
      </c>
      <c r="I471" s="263">
        <f t="shared" si="239"/>
        <v>0</v>
      </c>
      <c r="J471" s="325">
        <f t="shared" si="240"/>
        <v>0</v>
      </c>
      <c r="K471" s="269">
        <f t="shared" si="241"/>
        <v>0</v>
      </c>
      <c r="L471" s="64"/>
      <c r="M471" s="335"/>
      <c r="N471" s="336"/>
      <c r="O471" s="64"/>
      <c r="P471" s="341"/>
      <c r="Q471" s="342"/>
    </row>
    <row r="472" spans="1:17" ht="12">
      <c r="A472" s="171">
        <f>A471+1</f>
        <v>427</v>
      </c>
      <c r="B472" s="202" t="s">
        <v>528</v>
      </c>
      <c r="C472" s="192" t="s">
        <v>22</v>
      </c>
      <c r="D472" s="275">
        <v>1</v>
      </c>
      <c r="E472" s="273">
        <v>8</v>
      </c>
      <c r="F472" s="319">
        <f t="shared" si="236"/>
        <v>0</v>
      </c>
      <c r="G472" s="263">
        <f t="shared" si="237"/>
        <v>0</v>
      </c>
      <c r="H472" s="319">
        <f t="shared" si="238"/>
        <v>0</v>
      </c>
      <c r="I472" s="263">
        <f t="shared" si="239"/>
        <v>0</v>
      </c>
      <c r="J472" s="325">
        <f t="shared" si="240"/>
        <v>0</v>
      </c>
      <c r="K472" s="269">
        <f t="shared" si="241"/>
        <v>0</v>
      </c>
      <c r="L472" s="64"/>
      <c r="M472" s="335"/>
      <c r="N472" s="336"/>
      <c r="O472" s="64"/>
      <c r="P472" s="341"/>
      <c r="Q472" s="342"/>
    </row>
    <row r="473" spans="1:17" ht="12">
      <c r="A473" s="171">
        <f>A472+1</f>
        <v>428</v>
      </c>
      <c r="B473" s="202" t="s">
        <v>81</v>
      </c>
      <c r="C473" s="192" t="s">
        <v>22</v>
      </c>
      <c r="D473" s="275">
        <v>1</v>
      </c>
      <c r="E473" s="273">
        <v>1632</v>
      </c>
      <c r="F473" s="319">
        <f t="shared" si="236"/>
        <v>0</v>
      </c>
      <c r="G473" s="263">
        <f t="shared" si="237"/>
        <v>0</v>
      </c>
      <c r="H473" s="319">
        <f t="shared" si="238"/>
        <v>0</v>
      </c>
      <c r="I473" s="263">
        <f t="shared" si="239"/>
        <v>0</v>
      </c>
      <c r="J473" s="325">
        <f t="shared" si="240"/>
        <v>0</v>
      </c>
      <c r="K473" s="269">
        <f t="shared" si="241"/>
        <v>0</v>
      </c>
      <c r="L473" s="64"/>
      <c r="M473" s="335"/>
      <c r="N473" s="336"/>
      <c r="O473" s="64"/>
      <c r="P473" s="341"/>
      <c r="Q473" s="343"/>
    </row>
    <row r="474" spans="1:17" ht="12">
      <c r="A474" s="171">
        <f t="shared" si="242"/>
        <v>429</v>
      </c>
      <c r="B474" s="202" t="s">
        <v>82</v>
      </c>
      <c r="C474" s="192" t="s">
        <v>22</v>
      </c>
      <c r="D474" s="275">
        <v>1</v>
      </c>
      <c r="E474" s="273">
        <v>64</v>
      </c>
      <c r="F474" s="319">
        <f t="shared" si="236"/>
        <v>0</v>
      </c>
      <c r="G474" s="263">
        <f t="shared" si="237"/>
        <v>0</v>
      </c>
      <c r="H474" s="319">
        <f t="shared" si="238"/>
        <v>0</v>
      </c>
      <c r="I474" s="263">
        <f t="shared" si="239"/>
        <v>0</v>
      </c>
      <c r="J474" s="325">
        <f t="shared" si="240"/>
        <v>0</v>
      </c>
      <c r="K474" s="269">
        <f t="shared" si="241"/>
        <v>0</v>
      </c>
      <c r="L474" s="64"/>
      <c r="M474" s="335"/>
      <c r="N474" s="336"/>
      <c r="O474" s="64"/>
      <c r="P474" s="341"/>
      <c r="Q474" s="342"/>
    </row>
    <row r="475" spans="1:17" ht="12">
      <c r="A475" s="171">
        <f>A474+1</f>
        <v>430</v>
      </c>
      <c r="B475" s="202" t="s">
        <v>529</v>
      </c>
      <c r="C475" s="192" t="s">
        <v>22</v>
      </c>
      <c r="D475" s="275">
        <v>1</v>
      </c>
      <c r="E475" s="273">
        <v>24</v>
      </c>
      <c r="F475" s="319">
        <f t="shared" ref="F475" si="249">M475/$J$4</f>
        <v>0</v>
      </c>
      <c r="G475" s="263">
        <f t="shared" ref="G475" si="250">F475*E475</f>
        <v>0</v>
      </c>
      <c r="H475" s="319">
        <f t="shared" ref="H475" si="251">N475/$J$4</f>
        <v>0</v>
      </c>
      <c r="I475" s="263">
        <f t="shared" ref="I475" si="252">H475*E475</f>
        <v>0</v>
      </c>
      <c r="J475" s="325">
        <f t="shared" ref="J475" si="253">G475+I475</f>
        <v>0</v>
      </c>
      <c r="K475" s="269">
        <f t="shared" ref="K475" si="254">J475/E475</f>
        <v>0</v>
      </c>
      <c r="L475" s="64"/>
      <c r="M475" s="335"/>
      <c r="N475" s="336"/>
      <c r="O475" s="64"/>
      <c r="P475" s="341"/>
      <c r="Q475" s="342"/>
    </row>
    <row r="476" spans="1:17" ht="12">
      <c r="A476" s="171">
        <f>A475+1</f>
        <v>431</v>
      </c>
      <c r="B476" s="202" t="s">
        <v>83</v>
      </c>
      <c r="C476" s="192" t="s">
        <v>22</v>
      </c>
      <c r="D476" s="275">
        <v>1</v>
      </c>
      <c r="E476" s="273">
        <v>89</v>
      </c>
      <c r="F476" s="319">
        <f t="shared" si="236"/>
        <v>0</v>
      </c>
      <c r="G476" s="263">
        <f t="shared" si="237"/>
        <v>0</v>
      </c>
      <c r="H476" s="319">
        <f t="shared" si="238"/>
        <v>0</v>
      </c>
      <c r="I476" s="263">
        <f t="shared" si="239"/>
        <v>0</v>
      </c>
      <c r="J476" s="325">
        <f t="shared" si="240"/>
        <v>0</v>
      </c>
      <c r="K476" s="269">
        <f t="shared" si="241"/>
        <v>0</v>
      </c>
      <c r="L476" s="64"/>
      <c r="M476" s="335"/>
      <c r="N476" s="336"/>
      <c r="O476" s="64"/>
      <c r="P476" s="341"/>
      <c r="Q476" s="342"/>
    </row>
    <row r="477" spans="1:17" ht="12">
      <c r="A477" s="171">
        <f t="shared" si="242"/>
        <v>432</v>
      </c>
      <c r="B477" s="202" t="s">
        <v>820</v>
      </c>
      <c r="C477" s="192" t="s">
        <v>22</v>
      </c>
      <c r="D477" s="275">
        <v>1</v>
      </c>
      <c r="E477" s="278">
        <v>220</v>
      </c>
      <c r="F477" s="319">
        <f t="shared" si="236"/>
        <v>0</v>
      </c>
      <c r="G477" s="263">
        <f t="shared" si="237"/>
        <v>0</v>
      </c>
      <c r="H477" s="319">
        <f t="shared" si="238"/>
        <v>0</v>
      </c>
      <c r="I477" s="263">
        <f t="shared" si="239"/>
        <v>0</v>
      </c>
      <c r="J477" s="325">
        <f t="shared" si="240"/>
        <v>0</v>
      </c>
      <c r="K477" s="269">
        <f t="shared" si="241"/>
        <v>0</v>
      </c>
      <c r="L477" s="64"/>
      <c r="M477" s="335"/>
      <c r="N477" s="336"/>
      <c r="O477" s="64"/>
      <c r="P477" s="341"/>
      <c r="Q477" s="342"/>
    </row>
    <row r="478" spans="1:17" ht="12">
      <c r="A478" s="171">
        <f>A477+1</f>
        <v>433</v>
      </c>
      <c r="B478" s="202" t="s">
        <v>821</v>
      </c>
      <c r="C478" s="192" t="s">
        <v>22</v>
      </c>
      <c r="D478" s="275">
        <v>1</v>
      </c>
      <c r="E478" s="278">
        <v>116</v>
      </c>
      <c r="F478" s="319">
        <f t="shared" si="236"/>
        <v>0</v>
      </c>
      <c r="G478" s="263">
        <f t="shared" si="237"/>
        <v>0</v>
      </c>
      <c r="H478" s="319">
        <f t="shared" si="238"/>
        <v>0</v>
      </c>
      <c r="I478" s="263">
        <f t="shared" si="239"/>
        <v>0</v>
      </c>
      <c r="J478" s="325">
        <f t="shared" si="240"/>
        <v>0</v>
      </c>
      <c r="K478" s="269">
        <f t="shared" si="241"/>
        <v>0</v>
      </c>
      <c r="L478" s="64"/>
      <c r="M478" s="335"/>
      <c r="N478" s="336"/>
      <c r="O478" s="64"/>
      <c r="P478" s="341"/>
      <c r="Q478" s="343"/>
    </row>
    <row r="479" spans="1:17" ht="12">
      <c r="A479" s="171">
        <f>A478+1</f>
        <v>434</v>
      </c>
      <c r="B479" s="202" t="s">
        <v>530</v>
      </c>
      <c r="C479" s="192" t="s">
        <v>22</v>
      </c>
      <c r="D479" s="275">
        <v>1</v>
      </c>
      <c r="E479" s="273">
        <v>4</v>
      </c>
      <c r="F479" s="319">
        <f t="shared" si="236"/>
        <v>0</v>
      </c>
      <c r="G479" s="263">
        <f t="shared" si="237"/>
        <v>0</v>
      </c>
      <c r="H479" s="319">
        <f t="shared" si="238"/>
        <v>0</v>
      </c>
      <c r="I479" s="263">
        <f t="shared" si="239"/>
        <v>0</v>
      </c>
      <c r="J479" s="325">
        <f t="shared" si="240"/>
        <v>0</v>
      </c>
      <c r="K479" s="269">
        <f t="shared" si="241"/>
        <v>0</v>
      </c>
      <c r="L479" s="64"/>
      <c r="M479" s="335"/>
      <c r="N479" s="336"/>
      <c r="O479" s="64"/>
      <c r="P479" s="341"/>
      <c r="Q479" s="342"/>
    </row>
    <row r="480" spans="1:17" ht="12">
      <c r="A480" s="171">
        <f>A479+1</f>
        <v>435</v>
      </c>
      <c r="B480" s="202" t="s">
        <v>822</v>
      </c>
      <c r="C480" s="192" t="s">
        <v>22</v>
      </c>
      <c r="D480" s="267">
        <v>1</v>
      </c>
      <c r="E480" s="273">
        <v>2</v>
      </c>
      <c r="F480" s="319">
        <f t="shared" si="236"/>
        <v>0</v>
      </c>
      <c r="G480" s="263">
        <f t="shared" si="237"/>
        <v>0</v>
      </c>
      <c r="H480" s="319">
        <f t="shared" si="238"/>
        <v>0</v>
      </c>
      <c r="I480" s="263">
        <f t="shared" si="239"/>
        <v>0</v>
      </c>
      <c r="J480" s="325">
        <f t="shared" si="240"/>
        <v>0</v>
      </c>
      <c r="K480" s="269">
        <f t="shared" si="241"/>
        <v>0</v>
      </c>
      <c r="L480" s="64"/>
      <c r="M480" s="335"/>
      <c r="N480" s="336"/>
      <c r="O480" s="64"/>
      <c r="P480" s="341"/>
      <c r="Q480" s="342"/>
    </row>
    <row r="481" spans="1:17" s="190" customFormat="1">
      <c r="A481" s="194"/>
      <c r="B481" s="216" t="s">
        <v>84</v>
      </c>
      <c r="C481" s="216"/>
      <c r="D481" s="216"/>
      <c r="E481" s="270"/>
      <c r="F481" s="321"/>
      <c r="G481" s="270"/>
      <c r="H481" s="321"/>
      <c r="I481" s="270"/>
      <c r="J481" s="271"/>
      <c r="K481" s="270"/>
      <c r="L481" s="189"/>
      <c r="M481" s="333"/>
      <c r="N481" s="334"/>
      <c r="O481" s="189"/>
      <c r="P481" s="333"/>
      <c r="Q481" s="334"/>
    </row>
    <row r="482" spans="1:17" ht="12">
      <c r="A482" s="171">
        <f>A480+1</f>
        <v>436</v>
      </c>
      <c r="B482" s="218" t="s">
        <v>823</v>
      </c>
      <c r="C482" s="192" t="s">
        <v>39</v>
      </c>
      <c r="D482" s="267">
        <v>1</v>
      </c>
      <c r="E482" s="279">
        <v>1300</v>
      </c>
      <c r="F482" s="319">
        <f t="shared" ref="F482:F498" si="255">M482/$J$4</f>
        <v>0</v>
      </c>
      <c r="G482" s="263">
        <f t="shared" ref="G482:G498" si="256">F482*E482</f>
        <v>0</v>
      </c>
      <c r="H482" s="319">
        <f t="shared" ref="H482:H498" si="257">N482/$J$4</f>
        <v>0</v>
      </c>
      <c r="I482" s="263">
        <f t="shared" ref="I482:I498" si="258">H482*E482</f>
        <v>0</v>
      </c>
      <c r="J482" s="325">
        <f t="shared" ref="J482:J498" si="259">G482+I482</f>
        <v>0</v>
      </c>
      <c r="K482" s="269">
        <f t="shared" ref="K482:K498" si="260">J482/E482</f>
        <v>0</v>
      </c>
      <c r="L482" s="64"/>
      <c r="M482" s="335"/>
      <c r="N482" s="336"/>
      <c r="O482" s="64"/>
      <c r="P482" s="341"/>
      <c r="Q482" s="342"/>
    </row>
    <row r="483" spans="1:17" ht="12">
      <c r="A483" s="171">
        <f>A482+1</f>
        <v>437</v>
      </c>
      <c r="B483" s="219" t="s">
        <v>824</v>
      </c>
      <c r="C483" s="192" t="s">
        <v>39</v>
      </c>
      <c r="D483" s="267">
        <v>1</v>
      </c>
      <c r="E483" s="279">
        <v>6000</v>
      </c>
      <c r="F483" s="319">
        <f t="shared" si="255"/>
        <v>0</v>
      </c>
      <c r="G483" s="263">
        <f t="shared" si="256"/>
        <v>0</v>
      </c>
      <c r="H483" s="319">
        <f t="shared" si="257"/>
        <v>0</v>
      </c>
      <c r="I483" s="263">
        <f t="shared" si="258"/>
        <v>0</v>
      </c>
      <c r="J483" s="325">
        <f t="shared" si="259"/>
        <v>0</v>
      </c>
      <c r="K483" s="269">
        <f t="shared" si="260"/>
        <v>0</v>
      </c>
      <c r="L483" s="64"/>
      <c r="M483" s="335"/>
      <c r="N483" s="336"/>
      <c r="O483" s="64"/>
      <c r="P483" s="341"/>
      <c r="Q483" s="342"/>
    </row>
    <row r="484" spans="1:17" ht="12">
      <c r="A484" s="171">
        <f t="shared" ref="A484:A498" si="261">A483+1</f>
        <v>438</v>
      </c>
      <c r="B484" s="218" t="s">
        <v>825</v>
      </c>
      <c r="C484" s="192" t="s">
        <v>39</v>
      </c>
      <c r="D484" s="267">
        <v>1</v>
      </c>
      <c r="E484" s="279">
        <v>6000</v>
      </c>
      <c r="F484" s="319">
        <f t="shared" si="255"/>
        <v>0</v>
      </c>
      <c r="G484" s="263">
        <f t="shared" si="256"/>
        <v>0</v>
      </c>
      <c r="H484" s="319">
        <f t="shared" si="257"/>
        <v>0</v>
      </c>
      <c r="I484" s="263">
        <f t="shared" si="258"/>
        <v>0</v>
      </c>
      <c r="J484" s="325">
        <f t="shared" si="259"/>
        <v>0</v>
      </c>
      <c r="K484" s="269">
        <f t="shared" si="260"/>
        <v>0</v>
      </c>
      <c r="L484" s="64"/>
      <c r="M484" s="335"/>
      <c r="N484" s="336"/>
      <c r="O484" s="64"/>
      <c r="P484" s="341"/>
      <c r="Q484" s="342"/>
    </row>
    <row r="485" spans="1:17" ht="12">
      <c r="A485" s="171">
        <f t="shared" si="261"/>
        <v>439</v>
      </c>
      <c r="B485" s="220" t="s">
        <v>826</v>
      </c>
      <c r="C485" s="192" t="s">
        <v>37</v>
      </c>
      <c r="D485" s="267">
        <v>1</v>
      </c>
      <c r="E485" s="279">
        <v>1</v>
      </c>
      <c r="F485" s="319">
        <f t="shared" si="255"/>
        <v>0</v>
      </c>
      <c r="G485" s="263">
        <f t="shared" si="256"/>
        <v>0</v>
      </c>
      <c r="H485" s="319">
        <f t="shared" si="257"/>
        <v>0</v>
      </c>
      <c r="I485" s="263">
        <f t="shared" si="258"/>
        <v>0</v>
      </c>
      <c r="J485" s="325">
        <f t="shared" si="259"/>
        <v>0</v>
      </c>
      <c r="K485" s="269">
        <f t="shared" si="260"/>
        <v>0</v>
      </c>
      <c r="L485" s="64"/>
      <c r="M485" s="335"/>
      <c r="N485" s="336"/>
      <c r="O485" s="64"/>
      <c r="P485" s="341"/>
      <c r="Q485" s="342"/>
    </row>
    <row r="486" spans="1:17" ht="12">
      <c r="A486" s="171">
        <f t="shared" si="261"/>
        <v>440</v>
      </c>
      <c r="B486" s="220" t="s">
        <v>827</v>
      </c>
      <c r="C486" s="192" t="s">
        <v>37</v>
      </c>
      <c r="D486" s="267">
        <v>1</v>
      </c>
      <c r="E486" s="279">
        <v>3</v>
      </c>
      <c r="F486" s="319">
        <f t="shared" si="255"/>
        <v>0</v>
      </c>
      <c r="G486" s="263">
        <f t="shared" si="256"/>
        <v>0</v>
      </c>
      <c r="H486" s="319">
        <f t="shared" si="257"/>
        <v>0</v>
      </c>
      <c r="I486" s="263">
        <f t="shared" si="258"/>
        <v>0</v>
      </c>
      <c r="J486" s="325">
        <f t="shared" si="259"/>
        <v>0</v>
      </c>
      <c r="K486" s="269">
        <f t="shared" si="260"/>
        <v>0</v>
      </c>
      <c r="L486" s="64"/>
      <c r="M486" s="335"/>
      <c r="N486" s="336"/>
      <c r="O486" s="64"/>
      <c r="P486" s="341"/>
      <c r="Q486" s="342"/>
    </row>
    <row r="487" spans="1:17" ht="12">
      <c r="A487" s="171">
        <f t="shared" si="261"/>
        <v>441</v>
      </c>
      <c r="B487" s="220" t="s">
        <v>828</v>
      </c>
      <c r="C487" s="192" t="s">
        <v>37</v>
      </c>
      <c r="D487" s="267">
        <v>1</v>
      </c>
      <c r="E487" s="279">
        <v>4</v>
      </c>
      <c r="F487" s="319">
        <f t="shared" si="255"/>
        <v>0</v>
      </c>
      <c r="G487" s="263">
        <f t="shared" si="256"/>
        <v>0</v>
      </c>
      <c r="H487" s="319">
        <f t="shared" si="257"/>
        <v>0</v>
      </c>
      <c r="I487" s="263">
        <f t="shared" si="258"/>
        <v>0</v>
      </c>
      <c r="J487" s="325">
        <f t="shared" si="259"/>
        <v>0</v>
      </c>
      <c r="K487" s="269">
        <f t="shared" si="260"/>
        <v>0</v>
      </c>
      <c r="L487" s="64"/>
      <c r="M487" s="335"/>
      <c r="N487" s="336"/>
      <c r="O487" s="64"/>
      <c r="P487" s="341"/>
      <c r="Q487" s="342"/>
    </row>
    <row r="488" spans="1:17" ht="12">
      <c r="A488" s="171">
        <f t="shared" si="261"/>
        <v>442</v>
      </c>
      <c r="B488" s="220" t="s">
        <v>829</v>
      </c>
      <c r="C488" s="192" t="s">
        <v>37</v>
      </c>
      <c r="D488" s="267">
        <v>1</v>
      </c>
      <c r="E488" s="279">
        <v>4</v>
      </c>
      <c r="F488" s="319">
        <f t="shared" si="255"/>
        <v>0</v>
      </c>
      <c r="G488" s="263">
        <f t="shared" si="256"/>
        <v>0</v>
      </c>
      <c r="H488" s="319">
        <f t="shared" si="257"/>
        <v>0</v>
      </c>
      <c r="I488" s="263">
        <f t="shared" si="258"/>
        <v>0</v>
      </c>
      <c r="J488" s="325">
        <f t="shared" si="259"/>
        <v>0</v>
      </c>
      <c r="K488" s="269">
        <f t="shared" si="260"/>
        <v>0</v>
      </c>
      <c r="L488" s="64"/>
      <c r="M488" s="335"/>
      <c r="N488" s="336"/>
      <c r="O488" s="64"/>
      <c r="P488" s="341"/>
      <c r="Q488" s="342"/>
    </row>
    <row r="489" spans="1:17" ht="12">
      <c r="A489" s="171">
        <f t="shared" si="261"/>
        <v>443</v>
      </c>
      <c r="B489" s="221" t="s">
        <v>830</v>
      </c>
      <c r="C489" s="192" t="s">
        <v>22</v>
      </c>
      <c r="D489" s="267">
        <v>1</v>
      </c>
      <c r="E489" s="279">
        <v>1</v>
      </c>
      <c r="F489" s="319">
        <f t="shared" si="255"/>
        <v>0</v>
      </c>
      <c r="G489" s="263">
        <f t="shared" si="256"/>
        <v>0</v>
      </c>
      <c r="H489" s="319">
        <f t="shared" si="257"/>
        <v>0</v>
      </c>
      <c r="I489" s="263">
        <f t="shared" si="258"/>
        <v>0</v>
      </c>
      <c r="J489" s="325">
        <f t="shared" si="259"/>
        <v>0</v>
      </c>
      <c r="K489" s="269">
        <f t="shared" si="260"/>
        <v>0</v>
      </c>
      <c r="L489" s="64"/>
      <c r="M489" s="335"/>
      <c r="N489" s="336"/>
      <c r="O489" s="64"/>
      <c r="P489" s="341"/>
      <c r="Q489" s="342"/>
    </row>
    <row r="490" spans="1:17" ht="12">
      <c r="A490" s="171">
        <f t="shared" si="261"/>
        <v>444</v>
      </c>
      <c r="B490" s="221" t="s">
        <v>831</v>
      </c>
      <c r="C490" s="192" t="s">
        <v>22</v>
      </c>
      <c r="D490" s="267">
        <v>1</v>
      </c>
      <c r="E490" s="279">
        <v>3</v>
      </c>
      <c r="F490" s="319">
        <f t="shared" si="255"/>
        <v>0</v>
      </c>
      <c r="G490" s="263">
        <f t="shared" si="256"/>
        <v>0</v>
      </c>
      <c r="H490" s="319">
        <f t="shared" si="257"/>
        <v>0</v>
      </c>
      <c r="I490" s="263">
        <f t="shared" si="258"/>
        <v>0</v>
      </c>
      <c r="J490" s="325">
        <f t="shared" si="259"/>
        <v>0</v>
      </c>
      <c r="K490" s="269">
        <f t="shared" si="260"/>
        <v>0</v>
      </c>
      <c r="L490" s="64"/>
      <c r="M490" s="335"/>
      <c r="N490" s="336"/>
      <c r="O490" s="64"/>
      <c r="P490" s="341"/>
      <c r="Q490" s="342"/>
    </row>
    <row r="491" spans="1:17" ht="12">
      <c r="A491" s="171">
        <f t="shared" si="261"/>
        <v>445</v>
      </c>
      <c r="B491" s="221" t="s">
        <v>832</v>
      </c>
      <c r="C491" s="192" t="s">
        <v>22</v>
      </c>
      <c r="D491" s="267">
        <v>1</v>
      </c>
      <c r="E491" s="279">
        <v>4</v>
      </c>
      <c r="F491" s="319">
        <f t="shared" si="255"/>
        <v>0</v>
      </c>
      <c r="G491" s="263">
        <f t="shared" si="256"/>
        <v>0</v>
      </c>
      <c r="H491" s="319">
        <f t="shared" si="257"/>
        <v>0</v>
      </c>
      <c r="I491" s="263">
        <f t="shared" si="258"/>
        <v>0</v>
      </c>
      <c r="J491" s="325">
        <f t="shared" si="259"/>
        <v>0</v>
      </c>
      <c r="K491" s="269">
        <f t="shared" si="260"/>
        <v>0</v>
      </c>
      <c r="L491" s="64"/>
      <c r="M491" s="335"/>
      <c r="N491" s="336"/>
      <c r="O491" s="64"/>
      <c r="P491" s="341"/>
      <c r="Q491" s="342"/>
    </row>
    <row r="492" spans="1:17" ht="12">
      <c r="A492" s="171">
        <f t="shared" si="261"/>
        <v>446</v>
      </c>
      <c r="B492" s="222" t="s">
        <v>833</v>
      </c>
      <c r="C492" s="192" t="s">
        <v>22</v>
      </c>
      <c r="D492" s="267">
        <v>1</v>
      </c>
      <c r="E492" s="279">
        <v>4</v>
      </c>
      <c r="F492" s="319">
        <f t="shared" si="255"/>
        <v>0</v>
      </c>
      <c r="G492" s="263">
        <f t="shared" si="256"/>
        <v>0</v>
      </c>
      <c r="H492" s="319">
        <f t="shared" si="257"/>
        <v>0</v>
      </c>
      <c r="I492" s="263">
        <f t="shared" si="258"/>
        <v>0</v>
      </c>
      <c r="J492" s="325">
        <f t="shared" si="259"/>
        <v>0</v>
      </c>
      <c r="K492" s="269">
        <f t="shared" si="260"/>
        <v>0</v>
      </c>
      <c r="L492" s="64"/>
      <c r="M492" s="335"/>
      <c r="N492" s="336"/>
      <c r="O492" s="64"/>
      <c r="P492" s="341"/>
      <c r="Q492" s="342"/>
    </row>
    <row r="493" spans="1:17" ht="12">
      <c r="A493" s="171">
        <f t="shared" si="261"/>
        <v>447</v>
      </c>
      <c r="B493" s="218" t="s">
        <v>834</v>
      </c>
      <c r="C493" s="192" t="s">
        <v>22</v>
      </c>
      <c r="D493" s="267">
        <v>1</v>
      </c>
      <c r="E493" s="279">
        <v>12</v>
      </c>
      <c r="F493" s="319">
        <f t="shared" si="255"/>
        <v>0</v>
      </c>
      <c r="G493" s="263">
        <f t="shared" si="256"/>
        <v>0</v>
      </c>
      <c r="H493" s="319">
        <f t="shared" si="257"/>
        <v>0</v>
      </c>
      <c r="I493" s="263">
        <f t="shared" si="258"/>
        <v>0</v>
      </c>
      <c r="J493" s="325">
        <f t="shared" si="259"/>
        <v>0</v>
      </c>
      <c r="K493" s="269">
        <f t="shared" si="260"/>
        <v>0</v>
      </c>
      <c r="L493" s="64"/>
      <c r="M493" s="335"/>
      <c r="N493" s="336"/>
      <c r="O493" s="64"/>
      <c r="P493" s="341"/>
      <c r="Q493" s="342"/>
    </row>
    <row r="494" spans="1:17" ht="21.6">
      <c r="A494" s="171">
        <f t="shared" si="261"/>
        <v>448</v>
      </c>
      <c r="B494" s="220" t="s">
        <v>835</v>
      </c>
      <c r="C494" s="192" t="s">
        <v>37</v>
      </c>
      <c r="D494" s="267">
        <v>1</v>
      </c>
      <c r="E494" s="280">
        <v>12</v>
      </c>
      <c r="F494" s="319">
        <f t="shared" si="255"/>
        <v>0</v>
      </c>
      <c r="G494" s="263">
        <f t="shared" si="256"/>
        <v>0</v>
      </c>
      <c r="H494" s="319">
        <f t="shared" si="257"/>
        <v>0</v>
      </c>
      <c r="I494" s="263">
        <f t="shared" si="258"/>
        <v>0</v>
      </c>
      <c r="J494" s="325">
        <f t="shared" si="259"/>
        <v>0</v>
      </c>
      <c r="K494" s="269">
        <f t="shared" si="260"/>
        <v>0</v>
      </c>
      <c r="L494" s="64"/>
      <c r="M494" s="335"/>
      <c r="N494" s="336"/>
      <c r="O494" s="64"/>
      <c r="P494" s="341"/>
      <c r="Q494" s="342"/>
    </row>
    <row r="495" spans="1:17" ht="12">
      <c r="A495" s="171">
        <f t="shared" si="261"/>
        <v>449</v>
      </c>
      <c r="B495" s="220" t="s">
        <v>836</v>
      </c>
      <c r="C495" s="192" t="s">
        <v>22</v>
      </c>
      <c r="D495" s="267">
        <v>1</v>
      </c>
      <c r="E495" s="279">
        <v>22</v>
      </c>
      <c r="F495" s="319">
        <f t="shared" si="255"/>
        <v>0</v>
      </c>
      <c r="G495" s="263">
        <f t="shared" si="256"/>
        <v>0</v>
      </c>
      <c r="H495" s="319">
        <f t="shared" si="257"/>
        <v>0</v>
      </c>
      <c r="I495" s="263">
        <f t="shared" si="258"/>
        <v>0</v>
      </c>
      <c r="J495" s="325">
        <f t="shared" si="259"/>
        <v>0</v>
      </c>
      <c r="K495" s="269">
        <f t="shared" si="260"/>
        <v>0</v>
      </c>
      <c r="L495" s="64"/>
      <c r="M495" s="335"/>
      <c r="N495" s="336"/>
      <c r="O495" s="64"/>
      <c r="P495" s="341"/>
      <c r="Q495" s="342"/>
    </row>
    <row r="496" spans="1:17" ht="32.4">
      <c r="A496" s="171">
        <f t="shared" si="261"/>
        <v>450</v>
      </c>
      <c r="B496" s="220" t="s">
        <v>837</v>
      </c>
      <c r="C496" s="192" t="s">
        <v>22</v>
      </c>
      <c r="D496" s="267">
        <v>1</v>
      </c>
      <c r="E496" s="280">
        <v>22</v>
      </c>
      <c r="F496" s="319">
        <f t="shared" si="255"/>
        <v>0</v>
      </c>
      <c r="G496" s="263">
        <f t="shared" si="256"/>
        <v>0</v>
      </c>
      <c r="H496" s="319">
        <f t="shared" si="257"/>
        <v>0</v>
      </c>
      <c r="I496" s="263">
        <f t="shared" si="258"/>
        <v>0</v>
      </c>
      <c r="J496" s="325">
        <f t="shared" si="259"/>
        <v>0</v>
      </c>
      <c r="K496" s="269">
        <f t="shared" si="260"/>
        <v>0</v>
      </c>
      <c r="L496" s="64"/>
      <c r="M496" s="335"/>
      <c r="N496" s="336"/>
      <c r="O496" s="64"/>
      <c r="P496" s="341"/>
      <c r="Q496" s="342"/>
    </row>
    <row r="497" spans="1:17" ht="12">
      <c r="A497" s="171">
        <f t="shared" si="261"/>
        <v>451</v>
      </c>
      <c r="B497" s="202" t="s">
        <v>838</v>
      </c>
      <c r="C497" s="192" t="s">
        <v>22</v>
      </c>
      <c r="D497" s="267">
        <v>1</v>
      </c>
      <c r="E497" s="279">
        <v>60</v>
      </c>
      <c r="F497" s="319">
        <f t="shared" si="255"/>
        <v>0</v>
      </c>
      <c r="G497" s="263">
        <f t="shared" si="256"/>
        <v>0</v>
      </c>
      <c r="H497" s="319">
        <f t="shared" si="257"/>
        <v>0</v>
      </c>
      <c r="I497" s="263">
        <f t="shared" si="258"/>
        <v>0</v>
      </c>
      <c r="J497" s="325">
        <f t="shared" si="259"/>
        <v>0</v>
      </c>
      <c r="K497" s="269">
        <f t="shared" si="260"/>
        <v>0</v>
      </c>
      <c r="L497" s="64"/>
      <c r="M497" s="335"/>
      <c r="N497" s="336"/>
      <c r="O497" s="64"/>
      <c r="P497" s="341"/>
      <c r="Q497" s="342"/>
    </row>
    <row r="498" spans="1:17" ht="12">
      <c r="A498" s="171">
        <f t="shared" si="261"/>
        <v>452</v>
      </c>
      <c r="B498" s="202" t="s">
        <v>839</v>
      </c>
      <c r="C498" s="192" t="s">
        <v>22</v>
      </c>
      <c r="D498" s="267">
        <v>1</v>
      </c>
      <c r="E498" s="279">
        <v>47</v>
      </c>
      <c r="F498" s="319">
        <f t="shared" si="255"/>
        <v>0</v>
      </c>
      <c r="G498" s="263">
        <f t="shared" si="256"/>
        <v>0</v>
      </c>
      <c r="H498" s="319">
        <f t="shared" si="257"/>
        <v>0</v>
      </c>
      <c r="I498" s="263">
        <f t="shared" si="258"/>
        <v>0</v>
      </c>
      <c r="J498" s="325">
        <f t="shared" si="259"/>
        <v>0</v>
      </c>
      <c r="K498" s="269">
        <f t="shared" si="260"/>
        <v>0</v>
      </c>
      <c r="L498" s="64"/>
      <c r="M498" s="335"/>
      <c r="N498" s="336"/>
      <c r="O498" s="64"/>
      <c r="P498" s="341"/>
      <c r="Q498" s="342"/>
    </row>
    <row r="499" spans="1:17" s="190" customFormat="1">
      <c r="A499" s="194"/>
      <c r="B499" s="216" t="s">
        <v>85</v>
      </c>
      <c r="C499" s="216"/>
      <c r="D499" s="216"/>
      <c r="E499" s="270"/>
      <c r="F499" s="321"/>
      <c r="G499" s="270"/>
      <c r="H499" s="321"/>
      <c r="I499" s="270"/>
      <c r="J499" s="271"/>
      <c r="K499" s="270"/>
      <c r="L499" s="189"/>
      <c r="M499" s="333"/>
      <c r="N499" s="334"/>
      <c r="O499" s="189"/>
      <c r="P499" s="333"/>
      <c r="Q499" s="334"/>
    </row>
    <row r="500" spans="1:17" ht="12">
      <c r="A500" s="171">
        <f>A498+1</f>
        <v>453</v>
      </c>
      <c r="B500" s="223" t="s">
        <v>840</v>
      </c>
      <c r="C500" s="192" t="s">
        <v>39</v>
      </c>
      <c r="D500" s="267">
        <v>1</v>
      </c>
      <c r="E500" s="278">
        <v>3000</v>
      </c>
      <c r="F500" s="319">
        <f t="shared" ref="F500:F506" si="262">M500/$J$4</f>
        <v>0</v>
      </c>
      <c r="G500" s="263">
        <f t="shared" ref="G500:G506" si="263">F500*E500</f>
        <v>0</v>
      </c>
      <c r="H500" s="319">
        <f t="shared" ref="H500:H506" si="264">N500/$J$4</f>
        <v>0</v>
      </c>
      <c r="I500" s="263">
        <f t="shared" ref="I500:I506" si="265">H500*E500</f>
        <v>0</v>
      </c>
      <c r="J500" s="325">
        <f t="shared" ref="J500:J506" si="266">G500+I500</f>
        <v>0</v>
      </c>
      <c r="K500" s="269">
        <f t="shared" ref="K500:K506" si="267">J500/E500</f>
        <v>0</v>
      </c>
      <c r="L500" s="64"/>
      <c r="M500" s="335"/>
      <c r="N500" s="336"/>
      <c r="O500" s="64"/>
      <c r="P500" s="341"/>
      <c r="Q500" s="342"/>
    </row>
    <row r="501" spans="1:17" ht="12">
      <c r="A501" s="171">
        <f t="shared" ref="A501:A506" si="268">A500+1</f>
        <v>454</v>
      </c>
      <c r="B501" s="224" t="s">
        <v>841</v>
      </c>
      <c r="C501" s="192" t="s">
        <v>22</v>
      </c>
      <c r="D501" s="267">
        <v>1</v>
      </c>
      <c r="E501" s="278">
        <v>1</v>
      </c>
      <c r="F501" s="319">
        <f t="shared" si="262"/>
        <v>0</v>
      </c>
      <c r="G501" s="263">
        <f t="shared" si="263"/>
        <v>0</v>
      </c>
      <c r="H501" s="319">
        <f t="shared" si="264"/>
        <v>0</v>
      </c>
      <c r="I501" s="263">
        <f t="shared" si="265"/>
        <v>0</v>
      </c>
      <c r="J501" s="325">
        <f t="shared" si="266"/>
        <v>0</v>
      </c>
      <c r="K501" s="269">
        <f t="shared" si="267"/>
        <v>0</v>
      </c>
      <c r="L501" s="64"/>
      <c r="M501" s="335"/>
      <c r="N501" s="336"/>
      <c r="O501" s="64"/>
      <c r="P501" s="341"/>
      <c r="Q501" s="342"/>
    </row>
    <row r="502" spans="1:17" ht="12">
      <c r="A502" s="171">
        <f t="shared" si="268"/>
        <v>455</v>
      </c>
      <c r="B502" s="202" t="s">
        <v>842</v>
      </c>
      <c r="C502" s="192" t="s">
        <v>22</v>
      </c>
      <c r="D502" s="267">
        <v>1</v>
      </c>
      <c r="E502" s="273">
        <v>2</v>
      </c>
      <c r="F502" s="319">
        <f t="shared" si="262"/>
        <v>0</v>
      </c>
      <c r="G502" s="263">
        <f t="shared" si="263"/>
        <v>0</v>
      </c>
      <c r="H502" s="319">
        <f t="shared" si="264"/>
        <v>0</v>
      </c>
      <c r="I502" s="263">
        <f t="shared" si="265"/>
        <v>0</v>
      </c>
      <c r="J502" s="325">
        <f t="shared" si="266"/>
        <v>0</v>
      </c>
      <c r="K502" s="269">
        <f t="shared" si="267"/>
        <v>0</v>
      </c>
      <c r="L502" s="64"/>
      <c r="M502" s="335"/>
      <c r="N502" s="336"/>
      <c r="O502" s="64"/>
      <c r="P502" s="341"/>
      <c r="Q502" s="342"/>
    </row>
    <row r="503" spans="1:17" ht="12">
      <c r="A503" s="171">
        <f t="shared" si="268"/>
        <v>456</v>
      </c>
      <c r="B503" s="202" t="s">
        <v>843</v>
      </c>
      <c r="C503" s="192" t="s">
        <v>22</v>
      </c>
      <c r="D503" s="267">
        <v>1</v>
      </c>
      <c r="E503" s="273">
        <v>2</v>
      </c>
      <c r="F503" s="319">
        <f t="shared" si="262"/>
        <v>0</v>
      </c>
      <c r="G503" s="263">
        <f t="shared" si="263"/>
        <v>0</v>
      </c>
      <c r="H503" s="319">
        <f t="shared" si="264"/>
        <v>0</v>
      </c>
      <c r="I503" s="263">
        <f t="shared" si="265"/>
        <v>0</v>
      </c>
      <c r="J503" s="325">
        <f t="shared" si="266"/>
        <v>0</v>
      </c>
      <c r="K503" s="269">
        <f t="shared" si="267"/>
        <v>0</v>
      </c>
      <c r="L503" s="64"/>
      <c r="M503" s="335"/>
      <c r="N503" s="336"/>
      <c r="O503" s="64"/>
      <c r="P503" s="341"/>
      <c r="Q503" s="342"/>
    </row>
    <row r="504" spans="1:17" ht="12">
      <c r="A504" s="171">
        <f t="shared" si="268"/>
        <v>457</v>
      </c>
      <c r="B504" s="202" t="s">
        <v>844</v>
      </c>
      <c r="C504" s="192" t="s">
        <v>22</v>
      </c>
      <c r="D504" s="267">
        <v>1</v>
      </c>
      <c r="E504" s="273">
        <v>4</v>
      </c>
      <c r="F504" s="319">
        <f t="shared" si="262"/>
        <v>0</v>
      </c>
      <c r="G504" s="263">
        <f t="shared" si="263"/>
        <v>0</v>
      </c>
      <c r="H504" s="319">
        <f t="shared" si="264"/>
        <v>0</v>
      </c>
      <c r="I504" s="263">
        <f t="shared" si="265"/>
        <v>0</v>
      </c>
      <c r="J504" s="325">
        <f t="shared" si="266"/>
        <v>0</v>
      </c>
      <c r="K504" s="269">
        <f t="shared" si="267"/>
        <v>0</v>
      </c>
      <c r="L504" s="64"/>
      <c r="M504" s="335"/>
      <c r="N504" s="336"/>
      <c r="O504" s="64"/>
      <c r="P504" s="341"/>
      <c r="Q504" s="342"/>
    </row>
    <row r="505" spans="1:17" ht="12">
      <c r="A505" s="171">
        <f t="shared" si="268"/>
        <v>458</v>
      </c>
      <c r="B505" s="202" t="s">
        <v>845</v>
      </c>
      <c r="C505" s="192" t="s">
        <v>22</v>
      </c>
      <c r="D505" s="267">
        <v>1</v>
      </c>
      <c r="E505" s="273">
        <v>5</v>
      </c>
      <c r="F505" s="319">
        <f t="shared" si="262"/>
        <v>0</v>
      </c>
      <c r="G505" s="263">
        <f t="shared" si="263"/>
        <v>0</v>
      </c>
      <c r="H505" s="319">
        <f t="shared" si="264"/>
        <v>0</v>
      </c>
      <c r="I505" s="263">
        <f t="shared" si="265"/>
        <v>0</v>
      </c>
      <c r="J505" s="325">
        <f t="shared" si="266"/>
        <v>0</v>
      </c>
      <c r="K505" s="269">
        <f t="shared" si="267"/>
        <v>0</v>
      </c>
      <c r="L505" s="64"/>
      <c r="M505" s="335"/>
      <c r="N505" s="336"/>
      <c r="O505" s="64"/>
      <c r="P505" s="341"/>
      <c r="Q505" s="342"/>
    </row>
    <row r="506" spans="1:17" ht="12">
      <c r="A506" s="171">
        <f t="shared" si="268"/>
        <v>459</v>
      </c>
      <c r="B506" s="202" t="s">
        <v>86</v>
      </c>
      <c r="C506" s="192" t="s">
        <v>22</v>
      </c>
      <c r="D506" s="267">
        <v>1</v>
      </c>
      <c r="E506" s="273">
        <v>60</v>
      </c>
      <c r="F506" s="319">
        <f t="shared" si="262"/>
        <v>0</v>
      </c>
      <c r="G506" s="263">
        <f t="shared" si="263"/>
        <v>0</v>
      </c>
      <c r="H506" s="319">
        <f t="shared" si="264"/>
        <v>0</v>
      </c>
      <c r="I506" s="263">
        <f t="shared" si="265"/>
        <v>0</v>
      </c>
      <c r="J506" s="325">
        <f t="shared" si="266"/>
        <v>0</v>
      </c>
      <c r="K506" s="269">
        <f t="shared" si="267"/>
        <v>0</v>
      </c>
      <c r="L506" s="64"/>
      <c r="M506" s="335"/>
      <c r="N506" s="336"/>
      <c r="O506" s="64"/>
      <c r="P506" s="341"/>
      <c r="Q506" s="342"/>
    </row>
    <row r="507" spans="1:17" s="190" customFormat="1">
      <c r="A507" s="194"/>
      <c r="B507" s="216" t="s">
        <v>87</v>
      </c>
      <c r="C507" s="216"/>
      <c r="D507" s="216"/>
      <c r="E507" s="270"/>
      <c r="F507" s="321"/>
      <c r="G507" s="270"/>
      <c r="H507" s="321"/>
      <c r="I507" s="270"/>
      <c r="J507" s="271"/>
      <c r="K507" s="270"/>
      <c r="L507" s="189"/>
      <c r="M507" s="333"/>
      <c r="N507" s="334"/>
      <c r="O507" s="189"/>
      <c r="P507" s="333"/>
      <c r="Q507" s="334"/>
    </row>
    <row r="508" spans="1:17" ht="12">
      <c r="A508" s="171">
        <f>A506+1</f>
        <v>460</v>
      </c>
      <c r="B508" s="218" t="s">
        <v>846</v>
      </c>
      <c r="C508" s="192" t="s">
        <v>39</v>
      </c>
      <c r="D508" s="267">
        <v>1</v>
      </c>
      <c r="E508" s="273">
        <v>9500</v>
      </c>
      <c r="F508" s="319">
        <f t="shared" ref="F508:F514" si="269">M508/$J$4</f>
        <v>0</v>
      </c>
      <c r="G508" s="263">
        <f t="shared" ref="G508:G514" si="270">F508*E508</f>
        <v>0</v>
      </c>
      <c r="H508" s="319">
        <f t="shared" ref="H508:H514" si="271">N508/$J$4</f>
        <v>0</v>
      </c>
      <c r="I508" s="263">
        <f t="shared" ref="I508:I514" si="272">H508*E508</f>
        <v>0</v>
      </c>
      <c r="J508" s="325">
        <f t="shared" ref="J508:J514" si="273">G508+I508</f>
        <v>0</v>
      </c>
      <c r="K508" s="269">
        <f t="shared" ref="K508:K514" si="274">J508/E508</f>
        <v>0</v>
      </c>
      <c r="L508" s="64"/>
      <c r="M508" s="335"/>
      <c r="N508" s="336"/>
      <c r="O508" s="64"/>
      <c r="P508" s="341"/>
      <c r="Q508" s="342"/>
    </row>
    <row r="509" spans="1:17" ht="12.6">
      <c r="A509" s="171">
        <f>A508+1</f>
        <v>461</v>
      </c>
      <c r="B509" s="201" t="s">
        <v>847</v>
      </c>
      <c r="C509" s="192" t="s">
        <v>39</v>
      </c>
      <c r="D509" s="267">
        <v>1</v>
      </c>
      <c r="E509" s="273">
        <v>9500</v>
      </c>
      <c r="F509" s="319">
        <f t="shared" si="269"/>
        <v>0</v>
      </c>
      <c r="G509" s="263">
        <f t="shared" si="270"/>
        <v>0</v>
      </c>
      <c r="H509" s="319">
        <f t="shared" si="271"/>
        <v>0</v>
      </c>
      <c r="I509" s="263">
        <f t="shared" si="272"/>
        <v>0</v>
      </c>
      <c r="J509" s="325">
        <f t="shared" si="273"/>
        <v>0</v>
      </c>
      <c r="K509" s="269">
        <f t="shared" si="274"/>
        <v>0</v>
      </c>
      <c r="L509" s="64"/>
      <c r="M509" s="335"/>
      <c r="N509" s="336"/>
      <c r="O509" s="64"/>
      <c r="P509" s="341"/>
      <c r="Q509" s="342"/>
    </row>
    <row r="510" spans="1:17" ht="12">
      <c r="A510" s="171">
        <f>A509+1</f>
        <v>462</v>
      </c>
      <c r="B510" s="225" t="s">
        <v>848</v>
      </c>
      <c r="C510" s="192" t="s">
        <v>22</v>
      </c>
      <c r="D510" s="267">
        <v>1</v>
      </c>
      <c r="E510" s="278">
        <v>6</v>
      </c>
      <c r="F510" s="319">
        <f t="shared" si="269"/>
        <v>0</v>
      </c>
      <c r="G510" s="263">
        <f t="shared" si="270"/>
        <v>0</v>
      </c>
      <c r="H510" s="319">
        <f t="shared" si="271"/>
        <v>0</v>
      </c>
      <c r="I510" s="263">
        <f t="shared" si="272"/>
        <v>0</v>
      </c>
      <c r="J510" s="325">
        <f t="shared" si="273"/>
        <v>0</v>
      </c>
      <c r="K510" s="269">
        <f t="shared" si="274"/>
        <v>0</v>
      </c>
      <c r="L510" s="64"/>
      <c r="M510" s="335"/>
      <c r="N510" s="336"/>
      <c r="O510" s="64"/>
      <c r="P510" s="341"/>
      <c r="Q510" s="342"/>
    </row>
    <row r="511" spans="1:17" ht="12">
      <c r="A511" s="171">
        <f t="shared" ref="A511:A516" si="275">A510+1</f>
        <v>463</v>
      </c>
      <c r="B511" s="225" t="s">
        <v>849</v>
      </c>
      <c r="C511" s="192" t="s">
        <v>22</v>
      </c>
      <c r="D511" s="267">
        <v>1</v>
      </c>
      <c r="E511" s="278">
        <v>6</v>
      </c>
      <c r="F511" s="319">
        <f t="shared" si="269"/>
        <v>0</v>
      </c>
      <c r="G511" s="263">
        <f t="shared" si="270"/>
        <v>0</v>
      </c>
      <c r="H511" s="319">
        <f t="shared" si="271"/>
        <v>0</v>
      </c>
      <c r="I511" s="263">
        <f t="shared" si="272"/>
        <v>0</v>
      </c>
      <c r="J511" s="325">
        <f t="shared" si="273"/>
        <v>0</v>
      </c>
      <c r="K511" s="269">
        <f t="shared" si="274"/>
        <v>0</v>
      </c>
      <c r="L511" s="64"/>
      <c r="M511" s="335"/>
      <c r="N511" s="336"/>
      <c r="O511" s="64"/>
      <c r="P511" s="341"/>
      <c r="Q511" s="342"/>
    </row>
    <row r="512" spans="1:17" ht="12">
      <c r="A512" s="171">
        <f t="shared" si="275"/>
        <v>464</v>
      </c>
      <c r="B512" s="225" t="s">
        <v>850</v>
      </c>
      <c r="C512" s="192" t="s">
        <v>22</v>
      </c>
      <c r="D512" s="267">
        <v>1</v>
      </c>
      <c r="E512" s="273">
        <v>12</v>
      </c>
      <c r="F512" s="319">
        <f t="shared" si="269"/>
        <v>0</v>
      </c>
      <c r="G512" s="263">
        <f t="shared" si="270"/>
        <v>0</v>
      </c>
      <c r="H512" s="319">
        <f t="shared" si="271"/>
        <v>0</v>
      </c>
      <c r="I512" s="263">
        <f t="shared" si="272"/>
        <v>0</v>
      </c>
      <c r="J512" s="325">
        <f t="shared" si="273"/>
        <v>0</v>
      </c>
      <c r="K512" s="269">
        <f t="shared" si="274"/>
        <v>0</v>
      </c>
      <c r="L512" s="64"/>
      <c r="M512" s="335"/>
      <c r="N512" s="336"/>
      <c r="O512" s="64"/>
      <c r="P512" s="341"/>
      <c r="Q512" s="342"/>
    </row>
    <row r="513" spans="1:17" ht="12">
      <c r="A513" s="171">
        <f t="shared" si="275"/>
        <v>465</v>
      </c>
      <c r="B513" s="226" t="s">
        <v>851</v>
      </c>
      <c r="C513" s="192" t="s">
        <v>22</v>
      </c>
      <c r="D513" s="267">
        <v>1</v>
      </c>
      <c r="E513" s="273">
        <v>16</v>
      </c>
      <c r="F513" s="319">
        <f t="shared" si="269"/>
        <v>0</v>
      </c>
      <c r="G513" s="263">
        <f t="shared" si="270"/>
        <v>0</v>
      </c>
      <c r="H513" s="319">
        <f t="shared" si="271"/>
        <v>0</v>
      </c>
      <c r="I513" s="263">
        <f t="shared" si="272"/>
        <v>0</v>
      </c>
      <c r="J513" s="325">
        <f t="shared" si="273"/>
        <v>0</v>
      </c>
      <c r="K513" s="269">
        <f t="shared" si="274"/>
        <v>0</v>
      </c>
      <c r="L513" s="64"/>
      <c r="M513" s="335"/>
      <c r="N513" s="336"/>
      <c r="O513" s="64"/>
      <c r="P513" s="341"/>
      <c r="Q513" s="342"/>
    </row>
    <row r="514" spans="1:17" ht="12">
      <c r="A514" s="171">
        <f t="shared" si="275"/>
        <v>466</v>
      </c>
      <c r="B514" s="225" t="s">
        <v>852</v>
      </c>
      <c r="C514" s="192" t="s">
        <v>22</v>
      </c>
      <c r="D514" s="267">
        <v>1</v>
      </c>
      <c r="E514" s="273">
        <v>155</v>
      </c>
      <c r="F514" s="319">
        <f t="shared" si="269"/>
        <v>0</v>
      </c>
      <c r="G514" s="263">
        <f t="shared" si="270"/>
        <v>0</v>
      </c>
      <c r="H514" s="319">
        <f t="shared" si="271"/>
        <v>0</v>
      </c>
      <c r="I514" s="263">
        <f t="shared" si="272"/>
        <v>0</v>
      </c>
      <c r="J514" s="325">
        <f t="shared" si="273"/>
        <v>0</v>
      </c>
      <c r="K514" s="269">
        <f t="shared" si="274"/>
        <v>0</v>
      </c>
      <c r="L514" s="64"/>
      <c r="M514" s="335"/>
      <c r="N514" s="336"/>
      <c r="O514" s="64"/>
      <c r="P514" s="341"/>
      <c r="Q514" s="342"/>
    </row>
    <row r="515" spans="1:17" ht="12">
      <c r="A515" s="171">
        <f t="shared" si="275"/>
        <v>467</v>
      </c>
      <c r="B515" s="227" t="s">
        <v>830</v>
      </c>
      <c r="C515" s="192" t="s">
        <v>22</v>
      </c>
      <c r="D515" s="267">
        <v>1</v>
      </c>
      <c r="E515" s="273">
        <v>1</v>
      </c>
      <c r="F515" s="319">
        <f t="shared" ref="F515:F516" si="276">M515/$J$4</f>
        <v>0</v>
      </c>
      <c r="G515" s="263">
        <f t="shared" ref="G515:G516" si="277">F515*E515</f>
        <v>0</v>
      </c>
      <c r="H515" s="319">
        <f t="shared" ref="H515:H516" si="278">N515/$J$4</f>
        <v>0</v>
      </c>
      <c r="I515" s="263">
        <f t="shared" ref="I515:I516" si="279">H515*E515</f>
        <v>0</v>
      </c>
      <c r="J515" s="325">
        <f t="shared" ref="J515:J516" si="280">G515+I515</f>
        <v>0</v>
      </c>
      <c r="K515" s="269">
        <f t="shared" ref="K515:K516" si="281">J515/E515</f>
        <v>0</v>
      </c>
      <c r="L515" s="64"/>
      <c r="M515" s="335"/>
      <c r="N515" s="336"/>
      <c r="O515" s="64"/>
      <c r="P515" s="341"/>
      <c r="Q515" s="342"/>
    </row>
    <row r="516" spans="1:17" ht="12">
      <c r="A516" s="171">
        <f t="shared" si="275"/>
        <v>468</v>
      </c>
      <c r="B516" s="228" t="s">
        <v>531</v>
      </c>
      <c r="C516" s="192" t="s">
        <v>22</v>
      </c>
      <c r="D516" s="267">
        <v>1</v>
      </c>
      <c r="E516" s="273">
        <v>3</v>
      </c>
      <c r="F516" s="319">
        <f t="shared" si="276"/>
        <v>0</v>
      </c>
      <c r="G516" s="263">
        <f t="shared" si="277"/>
        <v>0</v>
      </c>
      <c r="H516" s="319">
        <f t="shared" si="278"/>
        <v>0</v>
      </c>
      <c r="I516" s="263">
        <f t="shared" si="279"/>
        <v>0</v>
      </c>
      <c r="J516" s="325">
        <f t="shared" si="280"/>
        <v>0</v>
      </c>
      <c r="K516" s="269">
        <f t="shared" si="281"/>
        <v>0</v>
      </c>
      <c r="L516" s="64"/>
      <c r="M516" s="335"/>
      <c r="N516" s="336"/>
      <c r="O516" s="64"/>
      <c r="P516" s="341"/>
      <c r="Q516" s="342"/>
    </row>
    <row r="517" spans="1:17" s="190" customFormat="1">
      <c r="A517" s="194"/>
      <c r="B517" s="216" t="s">
        <v>88</v>
      </c>
      <c r="C517" s="216"/>
      <c r="D517" s="216"/>
      <c r="E517" s="270"/>
      <c r="F517" s="321"/>
      <c r="G517" s="270"/>
      <c r="H517" s="321"/>
      <c r="I517" s="270"/>
      <c r="J517" s="271"/>
      <c r="K517" s="270"/>
      <c r="L517" s="189"/>
      <c r="M517" s="333"/>
      <c r="N517" s="334"/>
      <c r="O517" s="189"/>
      <c r="P517" s="333"/>
      <c r="Q517" s="334"/>
    </row>
    <row r="518" spans="1:17" ht="12.6">
      <c r="A518" s="171">
        <f>A516+1</f>
        <v>469</v>
      </c>
      <c r="B518" s="220" t="s">
        <v>853</v>
      </c>
      <c r="C518" s="192" t="s">
        <v>39</v>
      </c>
      <c r="D518" s="267">
        <v>1</v>
      </c>
      <c r="E518" s="274">
        <v>4500</v>
      </c>
      <c r="F518" s="319">
        <f t="shared" ref="F518:F527" si="282">M518/$J$4</f>
        <v>0</v>
      </c>
      <c r="G518" s="263">
        <f t="shared" ref="G518:G527" si="283">F518*E518</f>
        <v>0</v>
      </c>
      <c r="H518" s="319">
        <f t="shared" ref="H518:H527" si="284">N518/$J$4</f>
        <v>0</v>
      </c>
      <c r="I518" s="263">
        <f t="shared" ref="I518:I527" si="285">H518*E518</f>
        <v>0</v>
      </c>
      <c r="J518" s="325">
        <f t="shared" ref="J518:J527" si="286">G518+I518</f>
        <v>0</v>
      </c>
      <c r="K518" s="269">
        <f t="shared" ref="K518:K527" si="287">J518/E518</f>
        <v>0</v>
      </c>
      <c r="L518" s="64"/>
      <c r="M518" s="335"/>
      <c r="N518" s="336"/>
      <c r="O518" s="64"/>
      <c r="P518" s="341"/>
      <c r="Q518" s="342"/>
    </row>
    <row r="519" spans="1:17" ht="12">
      <c r="A519" s="171">
        <f>A518+1</f>
        <v>470</v>
      </c>
      <c r="B519" s="220" t="s">
        <v>89</v>
      </c>
      <c r="C519" s="192" t="s">
        <v>22</v>
      </c>
      <c r="D519" s="267">
        <v>1</v>
      </c>
      <c r="E519" s="274">
        <v>1</v>
      </c>
      <c r="F519" s="319">
        <f t="shared" si="282"/>
        <v>0</v>
      </c>
      <c r="G519" s="263">
        <f t="shared" si="283"/>
        <v>0</v>
      </c>
      <c r="H519" s="319">
        <f t="shared" si="284"/>
        <v>0</v>
      </c>
      <c r="I519" s="263">
        <f t="shared" si="285"/>
        <v>0</v>
      </c>
      <c r="J519" s="325">
        <f t="shared" si="286"/>
        <v>0</v>
      </c>
      <c r="K519" s="269">
        <f t="shared" si="287"/>
        <v>0</v>
      </c>
      <c r="L519" s="64"/>
      <c r="M519" s="335"/>
      <c r="N519" s="336"/>
      <c r="O519" s="64"/>
      <c r="P519" s="341"/>
      <c r="Q519" s="342"/>
    </row>
    <row r="520" spans="1:17" ht="12">
      <c r="A520" s="171">
        <f t="shared" ref="A520:A526" si="288">A519+1</f>
        <v>471</v>
      </c>
      <c r="B520" s="220" t="s">
        <v>90</v>
      </c>
      <c r="C520" s="192" t="s">
        <v>22</v>
      </c>
      <c r="D520" s="267">
        <v>1</v>
      </c>
      <c r="E520" s="274">
        <v>1</v>
      </c>
      <c r="F520" s="319">
        <f t="shared" si="282"/>
        <v>0</v>
      </c>
      <c r="G520" s="263">
        <f t="shared" si="283"/>
        <v>0</v>
      </c>
      <c r="H520" s="319">
        <f t="shared" si="284"/>
        <v>0</v>
      </c>
      <c r="I520" s="263">
        <f t="shared" si="285"/>
        <v>0</v>
      </c>
      <c r="J520" s="325">
        <f t="shared" si="286"/>
        <v>0</v>
      </c>
      <c r="K520" s="269">
        <f t="shared" si="287"/>
        <v>0</v>
      </c>
      <c r="L520" s="64"/>
      <c r="M520" s="335"/>
      <c r="N520" s="336"/>
      <c r="O520" s="64"/>
      <c r="P520" s="341"/>
      <c r="Q520" s="342"/>
    </row>
    <row r="521" spans="1:17" ht="12">
      <c r="A521" s="171">
        <f t="shared" si="288"/>
        <v>472</v>
      </c>
      <c r="B521" s="220" t="s">
        <v>91</v>
      </c>
      <c r="C521" s="192" t="s">
        <v>22</v>
      </c>
      <c r="D521" s="267">
        <v>1</v>
      </c>
      <c r="E521" s="274">
        <v>1</v>
      </c>
      <c r="F521" s="319">
        <f t="shared" si="282"/>
        <v>0</v>
      </c>
      <c r="G521" s="263">
        <f t="shared" si="283"/>
        <v>0</v>
      </c>
      <c r="H521" s="319">
        <f t="shared" si="284"/>
        <v>0</v>
      </c>
      <c r="I521" s="263">
        <f t="shared" si="285"/>
        <v>0</v>
      </c>
      <c r="J521" s="325">
        <f t="shared" si="286"/>
        <v>0</v>
      </c>
      <c r="K521" s="269">
        <f t="shared" si="287"/>
        <v>0</v>
      </c>
      <c r="L521" s="64"/>
      <c r="M521" s="335"/>
      <c r="N521" s="336"/>
      <c r="O521" s="64"/>
      <c r="P521" s="341"/>
      <c r="Q521" s="342"/>
    </row>
    <row r="522" spans="1:17" ht="12">
      <c r="A522" s="171">
        <f t="shared" si="288"/>
        <v>473</v>
      </c>
      <c r="B522" s="220" t="s">
        <v>92</v>
      </c>
      <c r="C522" s="192" t="s">
        <v>22</v>
      </c>
      <c r="D522" s="267">
        <v>1</v>
      </c>
      <c r="E522" s="274">
        <v>1</v>
      </c>
      <c r="F522" s="319">
        <f t="shared" si="282"/>
        <v>0</v>
      </c>
      <c r="G522" s="263">
        <f t="shared" si="283"/>
        <v>0</v>
      </c>
      <c r="H522" s="319">
        <f t="shared" si="284"/>
        <v>0</v>
      </c>
      <c r="I522" s="263">
        <f t="shared" si="285"/>
        <v>0</v>
      </c>
      <c r="J522" s="325">
        <f t="shared" si="286"/>
        <v>0</v>
      </c>
      <c r="K522" s="269">
        <f t="shared" si="287"/>
        <v>0</v>
      </c>
      <c r="L522" s="64"/>
      <c r="M522" s="335"/>
      <c r="N522" s="336"/>
      <c r="O522" s="64"/>
      <c r="P522" s="341"/>
      <c r="Q522" s="342"/>
    </row>
    <row r="523" spans="1:17" ht="12">
      <c r="A523" s="171">
        <f t="shared" si="288"/>
        <v>474</v>
      </c>
      <c r="B523" s="220" t="s">
        <v>93</v>
      </c>
      <c r="C523" s="192" t="s">
        <v>22</v>
      </c>
      <c r="D523" s="267">
        <v>1</v>
      </c>
      <c r="E523" s="274">
        <v>1</v>
      </c>
      <c r="F523" s="319">
        <f t="shared" si="282"/>
        <v>0</v>
      </c>
      <c r="G523" s="263">
        <f t="shared" si="283"/>
        <v>0</v>
      </c>
      <c r="H523" s="319">
        <f t="shared" si="284"/>
        <v>0</v>
      </c>
      <c r="I523" s="263">
        <f t="shared" si="285"/>
        <v>0</v>
      </c>
      <c r="J523" s="325">
        <f t="shared" si="286"/>
        <v>0</v>
      </c>
      <c r="K523" s="269">
        <f t="shared" si="287"/>
        <v>0</v>
      </c>
      <c r="L523" s="64"/>
      <c r="M523" s="335"/>
      <c r="N523" s="336"/>
      <c r="O523" s="64"/>
      <c r="P523" s="341"/>
      <c r="Q523" s="342"/>
    </row>
    <row r="524" spans="1:17" ht="12">
      <c r="A524" s="171">
        <f t="shared" si="288"/>
        <v>475</v>
      </c>
      <c r="B524" s="229" t="s">
        <v>94</v>
      </c>
      <c r="C524" s="192" t="s">
        <v>22</v>
      </c>
      <c r="D524" s="267">
        <v>1</v>
      </c>
      <c r="E524" s="274">
        <v>1</v>
      </c>
      <c r="F524" s="319">
        <f t="shared" si="282"/>
        <v>0</v>
      </c>
      <c r="G524" s="263">
        <f t="shared" si="283"/>
        <v>0</v>
      </c>
      <c r="H524" s="319">
        <f t="shared" si="284"/>
        <v>0</v>
      </c>
      <c r="I524" s="263">
        <f t="shared" si="285"/>
        <v>0</v>
      </c>
      <c r="J524" s="325">
        <f t="shared" si="286"/>
        <v>0</v>
      </c>
      <c r="K524" s="269">
        <f t="shared" si="287"/>
        <v>0</v>
      </c>
      <c r="L524" s="64"/>
      <c r="M524" s="335"/>
      <c r="N524" s="336"/>
      <c r="O524" s="64"/>
      <c r="P524" s="341"/>
      <c r="Q524" s="342"/>
    </row>
    <row r="525" spans="1:17" ht="12">
      <c r="A525" s="171">
        <f t="shared" si="288"/>
        <v>476</v>
      </c>
      <c r="B525" s="220" t="s">
        <v>854</v>
      </c>
      <c r="C525" s="192" t="s">
        <v>22</v>
      </c>
      <c r="D525" s="267">
        <v>1</v>
      </c>
      <c r="E525" s="274">
        <v>6</v>
      </c>
      <c r="F525" s="319">
        <f t="shared" si="282"/>
        <v>0</v>
      </c>
      <c r="G525" s="263">
        <f t="shared" si="283"/>
        <v>0</v>
      </c>
      <c r="H525" s="319">
        <f t="shared" si="284"/>
        <v>0</v>
      </c>
      <c r="I525" s="263">
        <f t="shared" si="285"/>
        <v>0</v>
      </c>
      <c r="J525" s="325">
        <f t="shared" si="286"/>
        <v>0</v>
      </c>
      <c r="K525" s="269">
        <f t="shared" si="287"/>
        <v>0</v>
      </c>
      <c r="L525" s="64"/>
      <c r="M525" s="335"/>
      <c r="N525" s="336"/>
      <c r="O525" s="64"/>
      <c r="P525" s="341"/>
      <c r="Q525" s="342"/>
    </row>
    <row r="526" spans="1:17" ht="12">
      <c r="A526" s="171">
        <f t="shared" si="288"/>
        <v>477</v>
      </c>
      <c r="B526" s="220" t="s">
        <v>855</v>
      </c>
      <c r="C526" s="192" t="s">
        <v>22</v>
      </c>
      <c r="D526" s="267">
        <v>1</v>
      </c>
      <c r="E526" s="274">
        <v>195</v>
      </c>
      <c r="F526" s="319">
        <f t="shared" si="282"/>
        <v>0</v>
      </c>
      <c r="G526" s="263">
        <f t="shared" si="283"/>
        <v>0</v>
      </c>
      <c r="H526" s="319">
        <f t="shared" si="284"/>
        <v>0</v>
      </c>
      <c r="I526" s="263">
        <f t="shared" si="285"/>
        <v>0</v>
      </c>
      <c r="J526" s="325">
        <f t="shared" si="286"/>
        <v>0</v>
      </c>
      <c r="K526" s="269">
        <f t="shared" si="287"/>
        <v>0</v>
      </c>
      <c r="L526" s="64"/>
      <c r="M526" s="335"/>
      <c r="N526" s="336"/>
      <c r="O526" s="64"/>
      <c r="P526" s="341"/>
      <c r="Q526" s="342"/>
    </row>
    <row r="527" spans="1:17" ht="12">
      <c r="A527" s="171">
        <f>A526+1</f>
        <v>478</v>
      </c>
      <c r="B527" s="220" t="s">
        <v>856</v>
      </c>
      <c r="C527" s="192" t="s">
        <v>22</v>
      </c>
      <c r="D527" s="267">
        <v>1</v>
      </c>
      <c r="E527" s="274">
        <v>56</v>
      </c>
      <c r="F527" s="319">
        <f t="shared" si="282"/>
        <v>0</v>
      </c>
      <c r="G527" s="263">
        <f t="shared" si="283"/>
        <v>0</v>
      </c>
      <c r="H527" s="319">
        <f t="shared" si="284"/>
        <v>0</v>
      </c>
      <c r="I527" s="263">
        <f t="shared" si="285"/>
        <v>0</v>
      </c>
      <c r="J527" s="325">
        <f t="shared" si="286"/>
        <v>0</v>
      </c>
      <c r="K527" s="269">
        <f t="shared" si="287"/>
        <v>0</v>
      </c>
      <c r="L527" s="64"/>
      <c r="M527" s="335"/>
      <c r="N527" s="336"/>
      <c r="O527" s="64"/>
      <c r="P527" s="341"/>
      <c r="Q527" s="342"/>
    </row>
    <row r="528" spans="1:17" s="190" customFormat="1" ht="10.8">
      <c r="A528" s="194"/>
      <c r="B528" s="216" t="s">
        <v>857</v>
      </c>
      <c r="C528" s="216"/>
      <c r="D528" s="216"/>
      <c r="E528" s="270"/>
      <c r="F528" s="321"/>
      <c r="G528" s="270"/>
      <c r="H528" s="321"/>
      <c r="I528" s="270"/>
      <c r="J528" s="271"/>
      <c r="K528" s="270"/>
      <c r="L528" s="189"/>
      <c r="M528" s="333"/>
      <c r="N528" s="334"/>
      <c r="O528" s="189"/>
      <c r="P528" s="333"/>
      <c r="Q528" s="334"/>
    </row>
    <row r="529" spans="1:17" ht="12">
      <c r="A529" s="171">
        <f>A527+1</f>
        <v>479</v>
      </c>
      <c r="B529" s="201" t="s">
        <v>95</v>
      </c>
      <c r="C529" s="192" t="s">
        <v>22</v>
      </c>
      <c r="D529" s="267">
        <v>1</v>
      </c>
      <c r="E529" s="280">
        <v>388</v>
      </c>
      <c r="F529" s="319">
        <f t="shared" ref="F529:F551" si="289">M529/$J$4</f>
        <v>0</v>
      </c>
      <c r="G529" s="263">
        <f t="shared" ref="G529:G551" si="290">F529*E529</f>
        <v>0</v>
      </c>
      <c r="H529" s="319">
        <f t="shared" ref="H529:H551" si="291">N529/$J$4</f>
        <v>0</v>
      </c>
      <c r="I529" s="263">
        <f t="shared" ref="I529:I551" si="292">H529*E529</f>
        <v>0</v>
      </c>
      <c r="J529" s="325">
        <f t="shared" ref="J529:J551" si="293">G529+I529</f>
        <v>0</v>
      </c>
      <c r="K529" s="269">
        <f t="shared" ref="K529:K551" si="294">J529/E529</f>
        <v>0</v>
      </c>
      <c r="L529" s="64"/>
      <c r="M529" s="335"/>
      <c r="N529" s="336"/>
      <c r="O529" s="64"/>
      <c r="P529" s="341"/>
      <c r="Q529" s="342"/>
    </row>
    <row r="530" spans="1:17" ht="12">
      <c r="A530" s="171">
        <f>A529+1</f>
        <v>480</v>
      </c>
      <c r="B530" s="196" t="s">
        <v>858</v>
      </c>
      <c r="C530" s="192" t="s">
        <v>39</v>
      </c>
      <c r="D530" s="267">
        <v>1</v>
      </c>
      <c r="E530" s="278">
        <v>3000</v>
      </c>
      <c r="F530" s="319">
        <f t="shared" si="289"/>
        <v>0</v>
      </c>
      <c r="G530" s="263">
        <f t="shared" si="290"/>
        <v>0</v>
      </c>
      <c r="H530" s="319">
        <f t="shared" si="291"/>
        <v>0</v>
      </c>
      <c r="I530" s="263">
        <f t="shared" si="292"/>
        <v>0</v>
      </c>
      <c r="J530" s="325">
        <f t="shared" si="293"/>
        <v>0</v>
      </c>
      <c r="K530" s="269">
        <f t="shared" si="294"/>
        <v>0</v>
      </c>
      <c r="L530" s="64"/>
      <c r="M530" s="335"/>
      <c r="N530" s="336"/>
      <c r="O530" s="64"/>
      <c r="P530" s="341"/>
      <c r="Q530" s="343"/>
    </row>
    <row r="531" spans="1:17" ht="12">
      <c r="A531" s="171">
        <f>A530+1</f>
        <v>481</v>
      </c>
      <c r="B531" s="196" t="s">
        <v>859</v>
      </c>
      <c r="C531" s="192" t="s">
        <v>39</v>
      </c>
      <c r="D531" s="267">
        <v>1</v>
      </c>
      <c r="E531" s="278">
        <v>3000</v>
      </c>
      <c r="F531" s="319">
        <f t="shared" si="289"/>
        <v>0</v>
      </c>
      <c r="G531" s="263">
        <f t="shared" si="290"/>
        <v>0</v>
      </c>
      <c r="H531" s="319">
        <f t="shared" si="291"/>
        <v>0</v>
      </c>
      <c r="I531" s="263">
        <f t="shared" si="292"/>
        <v>0</v>
      </c>
      <c r="J531" s="325">
        <f t="shared" si="293"/>
        <v>0</v>
      </c>
      <c r="K531" s="269">
        <f t="shared" si="294"/>
        <v>0</v>
      </c>
      <c r="L531" s="64"/>
      <c r="M531" s="335"/>
      <c r="N531" s="336"/>
      <c r="O531" s="64"/>
      <c r="P531" s="341"/>
      <c r="Q531" s="343"/>
    </row>
    <row r="532" spans="1:17" ht="12">
      <c r="A532" s="171">
        <f>A531+1</f>
        <v>482</v>
      </c>
      <c r="B532" s="202" t="s">
        <v>96</v>
      </c>
      <c r="C532" s="192" t="s">
        <v>37</v>
      </c>
      <c r="D532" s="267">
        <v>1</v>
      </c>
      <c r="E532" s="274">
        <v>20</v>
      </c>
      <c r="F532" s="319">
        <f t="shared" si="289"/>
        <v>0</v>
      </c>
      <c r="G532" s="263">
        <f t="shared" si="290"/>
        <v>0</v>
      </c>
      <c r="H532" s="319">
        <f t="shared" si="291"/>
        <v>0</v>
      </c>
      <c r="I532" s="263">
        <f t="shared" si="292"/>
        <v>0</v>
      </c>
      <c r="J532" s="325">
        <f t="shared" si="293"/>
        <v>0</v>
      </c>
      <c r="K532" s="269">
        <f t="shared" si="294"/>
        <v>0</v>
      </c>
      <c r="L532" s="64"/>
      <c r="M532" s="335"/>
      <c r="N532" s="336"/>
      <c r="O532" s="64"/>
      <c r="P532" s="341"/>
      <c r="Q532" s="342"/>
    </row>
    <row r="533" spans="1:17" ht="12">
      <c r="A533" s="171">
        <f>A532+1</f>
        <v>483</v>
      </c>
      <c r="B533" s="202" t="s">
        <v>860</v>
      </c>
      <c r="C533" s="192" t="s">
        <v>39</v>
      </c>
      <c r="D533" s="267">
        <v>1</v>
      </c>
      <c r="E533" s="281">
        <v>700</v>
      </c>
      <c r="F533" s="319">
        <f t="shared" si="289"/>
        <v>0</v>
      </c>
      <c r="G533" s="263">
        <f t="shared" si="290"/>
        <v>0</v>
      </c>
      <c r="H533" s="319">
        <f t="shared" si="291"/>
        <v>0</v>
      </c>
      <c r="I533" s="263">
        <f t="shared" si="292"/>
        <v>0</v>
      </c>
      <c r="J533" s="325">
        <f t="shared" si="293"/>
        <v>0</v>
      </c>
      <c r="K533" s="269">
        <f t="shared" si="294"/>
        <v>0</v>
      </c>
      <c r="L533" s="64"/>
      <c r="M533" s="335"/>
      <c r="N533" s="336"/>
      <c r="O533" s="64"/>
      <c r="P533" s="341"/>
      <c r="Q533" s="342"/>
    </row>
    <row r="534" spans="1:17" ht="12">
      <c r="A534" s="171">
        <f t="shared" ref="A534:A551" si="295">A533+1</f>
        <v>484</v>
      </c>
      <c r="B534" s="202" t="s">
        <v>861</v>
      </c>
      <c r="C534" s="192" t="s">
        <v>37</v>
      </c>
      <c r="D534" s="267">
        <v>1</v>
      </c>
      <c r="E534" s="281">
        <v>500</v>
      </c>
      <c r="F534" s="319">
        <f t="shared" si="289"/>
        <v>0</v>
      </c>
      <c r="G534" s="263">
        <f t="shared" si="290"/>
        <v>0</v>
      </c>
      <c r="H534" s="319">
        <f t="shared" si="291"/>
        <v>0</v>
      </c>
      <c r="I534" s="263">
        <f t="shared" si="292"/>
        <v>0</v>
      </c>
      <c r="J534" s="325">
        <f t="shared" si="293"/>
        <v>0</v>
      </c>
      <c r="K534" s="269">
        <f t="shared" si="294"/>
        <v>0</v>
      </c>
      <c r="L534" s="64"/>
      <c r="M534" s="335"/>
      <c r="N534" s="336"/>
      <c r="O534" s="64"/>
      <c r="P534" s="341"/>
      <c r="Q534" s="342"/>
    </row>
    <row r="535" spans="1:17" ht="12">
      <c r="A535" s="171">
        <f t="shared" si="295"/>
        <v>485</v>
      </c>
      <c r="B535" s="202" t="s">
        <v>862</v>
      </c>
      <c r="C535" s="192" t="s">
        <v>39</v>
      </c>
      <c r="D535" s="267">
        <v>1</v>
      </c>
      <c r="E535" s="281">
        <v>2800</v>
      </c>
      <c r="F535" s="319">
        <f t="shared" si="289"/>
        <v>0</v>
      </c>
      <c r="G535" s="263">
        <f t="shared" si="290"/>
        <v>0</v>
      </c>
      <c r="H535" s="319">
        <f t="shared" si="291"/>
        <v>0</v>
      </c>
      <c r="I535" s="263">
        <f t="shared" si="292"/>
        <v>0</v>
      </c>
      <c r="J535" s="325">
        <f t="shared" si="293"/>
        <v>0</v>
      </c>
      <c r="K535" s="269">
        <f t="shared" si="294"/>
        <v>0</v>
      </c>
      <c r="L535" s="64"/>
      <c r="M535" s="335"/>
      <c r="N535" s="336"/>
      <c r="O535" s="64"/>
      <c r="P535" s="341"/>
      <c r="Q535" s="342"/>
    </row>
    <row r="536" spans="1:17" ht="12">
      <c r="A536" s="171">
        <f t="shared" si="295"/>
        <v>486</v>
      </c>
      <c r="B536" s="202" t="s">
        <v>863</v>
      </c>
      <c r="C536" s="192" t="s">
        <v>37</v>
      </c>
      <c r="D536" s="267">
        <v>1</v>
      </c>
      <c r="E536" s="281">
        <v>1900</v>
      </c>
      <c r="F536" s="319">
        <f t="shared" si="289"/>
        <v>0</v>
      </c>
      <c r="G536" s="263">
        <f t="shared" si="290"/>
        <v>0</v>
      </c>
      <c r="H536" s="319">
        <f t="shared" si="291"/>
        <v>0</v>
      </c>
      <c r="I536" s="263">
        <f t="shared" si="292"/>
        <v>0</v>
      </c>
      <c r="J536" s="325">
        <f t="shared" si="293"/>
        <v>0</v>
      </c>
      <c r="K536" s="269">
        <f t="shared" si="294"/>
        <v>0</v>
      </c>
      <c r="L536" s="64"/>
      <c r="M536" s="335"/>
      <c r="N536" s="336"/>
      <c r="O536" s="64"/>
      <c r="P536" s="341"/>
      <c r="Q536" s="342"/>
    </row>
    <row r="537" spans="1:17" ht="12">
      <c r="A537" s="171">
        <f t="shared" si="295"/>
        <v>487</v>
      </c>
      <c r="B537" s="202" t="s">
        <v>864</v>
      </c>
      <c r="C537" s="192" t="s">
        <v>39</v>
      </c>
      <c r="D537" s="267">
        <v>1</v>
      </c>
      <c r="E537" s="281">
        <v>2200</v>
      </c>
      <c r="F537" s="319">
        <f t="shared" si="289"/>
        <v>0</v>
      </c>
      <c r="G537" s="263">
        <f t="shared" si="290"/>
        <v>0</v>
      </c>
      <c r="H537" s="319">
        <f t="shared" si="291"/>
        <v>0</v>
      </c>
      <c r="I537" s="263">
        <f t="shared" si="292"/>
        <v>0</v>
      </c>
      <c r="J537" s="325">
        <f t="shared" si="293"/>
        <v>0</v>
      </c>
      <c r="K537" s="269">
        <f t="shared" si="294"/>
        <v>0</v>
      </c>
      <c r="L537" s="64"/>
      <c r="M537" s="335"/>
      <c r="N537" s="336"/>
      <c r="O537" s="64"/>
      <c r="P537" s="341"/>
      <c r="Q537" s="342"/>
    </row>
    <row r="538" spans="1:17" ht="12">
      <c r="A538" s="171">
        <f t="shared" si="295"/>
        <v>488</v>
      </c>
      <c r="B538" s="202" t="s">
        <v>865</v>
      </c>
      <c r="C538" s="192" t="s">
        <v>37</v>
      </c>
      <c r="D538" s="267">
        <v>1</v>
      </c>
      <c r="E538" s="281">
        <v>1500</v>
      </c>
      <c r="F538" s="319">
        <f t="shared" si="289"/>
        <v>0</v>
      </c>
      <c r="G538" s="263">
        <f t="shared" si="290"/>
        <v>0</v>
      </c>
      <c r="H538" s="319">
        <f t="shared" si="291"/>
        <v>0</v>
      </c>
      <c r="I538" s="263">
        <f t="shared" si="292"/>
        <v>0</v>
      </c>
      <c r="J538" s="325">
        <f t="shared" si="293"/>
        <v>0</v>
      </c>
      <c r="K538" s="269">
        <f t="shared" si="294"/>
        <v>0</v>
      </c>
      <c r="L538" s="64"/>
      <c r="M538" s="335"/>
      <c r="N538" s="336"/>
      <c r="O538" s="64"/>
      <c r="P538" s="341"/>
      <c r="Q538" s="342"/>
    </row>
    <row r="539" spans="1:17" ht="12">
      <c r="A539" s="171">
        <f t="shared" si="295"/>
        <v>489</v>
      </c>
      <c r="B539" s="202" t="s">
        <v>866</v>
      </c>
      <c r="C539" s="192" t="s">
        <v>39</v>
      </c>
      <c r="D539" s="267">
        <v>1</v>
      </c>
      <c r="E539" s="281">
        <v>100</v>
      </c>
      <c r="F539" s="319">
        <f t="shared" si="289"/>
        <v>0</v>
      </c>
      <c r="G539" s="263">
        <f t="shared" si="290"/>
        <v>0</v>
      </c>
      <c r="H539" s="319">
        <f t="shared" si="291"/>
        <v>0</v>
      </c>
      <c r="I539" s="263">
        <f t="shared" si="292"/>
        <v>0</v>
      </c>
      <c r="J539" s="325">
        <f t="shared" si="293"/>
        <v>0</v>
      </c>
      <c r="K539" s="269">
        <f t="shared" si="294"/>
        <v>0</v>
      </c>
      <c r="L539" s="64"/>
      <c r="M539" s="335"/>
      <c r="N539" s="336"/>
      <c r="O539" s="64"/>
      <c r="P539" s="341"/>
      <c r="Q539" s="342"/>
    </row>
    <row r="540" spans="1:17" ht="12">
      <c r="A540" s="171">
        <f t="shared" si="295"/>
        <v>490</v>
      </c>
      <c r="B540" s="202" t="s">
        <v>867</v>
      </c>
      <c r="C540" s="192" t="s">
        <v>39</v>
      </c>
      <c r="D540" s="267">
        <v>1</v>
      </c>
      <c r="E540" s="281">
        <v>100</v>
      </c>
      <c r="F540" s="319">
        <f t="shared" si="289"/>
        <v>0</v>
      </c>
      <c r="G540" s="263">
        <f t="shared" si="290"/>
        <v>0</v>
      </c>
      <c r="H540" s="319">
        <f t="shared" si="291"/>
        <v>0</v>
      </c>
      <c r="I540" s="263">
        <f t="shared" si="292"/>
        <v>0</v>
      </c>
      <c r="J540" s="325">
        <f t="shared" si="293"/>
        <v>0</v>
      </c>
      <c r="K540" s="269">
        <f t="shared" si="294"/>
        <v>0</v>
      </c>
      <c r="L540" s="64"/>
      <c r="M540" s="335"/>
      <c r="N540" s="336"/>
      <c r="O540" s="64"/>
      <c r="P540" s="341"/>
      <c r="Q540" s="342"/>
    </row>
    <row r="541" spans="1:17" ht="12">
      <c r="A541" s="171">
        <f t="shared" si="295"/>
        <v>491</v>
      </c>
      <c r="B541" s="202" t="s">
        <v>868</v>
      </c>
      <c r="C541" s="192" t="s">
        <v>37</v>
      </c>
      <c r="D541" s="267">
        <v>1</v>
      </c>
      <c r="E541" s="281">
        <v>100</v>
      </c>
      <c r="F541" s="319">
        <f t="shared" si="289"/>
        <v>0</v>
      </c>
      <c r="G541" s="263">
        <f t="shared" si="290"/>
        <v>0</v>
      </c>
      <c r="H541" s="319">
        <f t="shared" si="291"/>
        <v>0</v>
      </c>
      <c r="I541" s="263">
        <f t="shared" si="292"/>
        <v>0</v>
      </c>
      <c r="J541" s="325">
        <f t="shared" si="293"/>
        <v>0</v>
      </c>
      <c r="K541" s="269">
        <f t="shared" si="294"/>
        <v>0</v>
      </c>
      <c r="L541" s="64"/>
      <c r="M541" s="335"/>
      <c r="N541" s="336"/>
      <c r="O541" s="64"/>
      <c r="P541" s="341"/>
      <c r="Q541" s="342"/>
    </row>
    <row r="542" spans="1:17" ht="12">
      <c r="A542" s="171">
        <f t="shared" si="295"/>
        <v>492</v>
      </c>
      <c r="B542" s="202" t="s">
        <v>869</v>
      </c>
      <c r="C542" s="192" t="s">
        <v>39</v>
      </c>
      <c r="D542" s="267">
        <v>1</v>
      </c>
      <c r="E542" s="281">
        <v>200</v>
      </c>
      <c r="F542" s="319">
        <f t="shared" si="289"/>
        <v>0</v>
      </c>
      <c r="G542" s="263">
        <f t="shared" si="290"/>
        <v>0</v>
      </c>
      <c r="H542" s="319">
        <f t="shared" si="291"/>
        <v>0</v>
      </c>
      <c r="I542" s="263">
        <f t="shared" si="292"/>
        <v>0</v>
      </c>
      <c r="J542" s="325">
        <f t="shared" si="293"/>
        <v>0</v>
      </c>
      <c r="K542" s="269">
        <f t="shared" si="294"/>
        <v>0</v>
      </c>
      <c r="L542" s="64"/>
      <c r="M542" s="335"/>
      <c r="N542" s="336"/>
      <c r="O542" s="64"/>
      <c r="P542" s="341"/>
      <c r="Q542" s="342"/>
    </row>
    <row r="543" spans="1:17" ht="12">
      <c r="A543" s="171">
        <f t="shared" si="295"/>
        <v>493</v>
      </c>
      <c r="B543" s="202" t="s">
        <v>870</v>
      </c>
      <c r="C543" s="192" t="s">
        <v>39</v>
      </c>
      <c r="D543" s="267">
        <v>1</v>
      </c>
      <c r="E543" s="281">
        <v>200</v>
      </c>
      <c r="F543" s="319">
        <f t="shared" si="289"/>
        <v>0</v>
      </c>
      <c r="G543" s="263">
        <f t="shared" si="290"/>
        <v>0</v>
      </c>
      <c r="H543" s="319">
        <f t="shared" si="291"/>
        <v>0</v>
      </c>
      <c r="I543" s="263">
        <f t="shared" si="292"/>
        <v>0</v>
      </c>
      <c r="J543" s="325">
        <f t="shared" si="293"/>
        <v>0</v>
      </c>
      <c r="K543" s="269">
        <f t="shared" si="294"/>
        <v>0</v>
      </c>
      <c r="L543" s="64"/>
      <c r="M543" s="335"/>
      <c r="N543" s="336"/>
      <c r="O543" s="64"/>
      <c r="P543" s="341"/>
      <c r="Q543" s="342"/>
    </row>
    <row r="544" spans="1:17" ht="12">
      <c r="A544" s="171">
        <f t="shared" si="295"/>
        <v>494</v>
      </c>
      <c r="B544" s="202" t="s">
        <v>871</v>
      </c>
      <c r="C544" s="192" t="s">
        <v>37</v>
      </c>
      <c r="D544" s="267">
        <v>1</v>
      </c>
      <c r="E544" s="281">
        <v>150</v>
      </c>
      <c r="F544" s="319">
        <f t="shared" si="289"/>
        <v>0</v>
      </c>
      <c r="G544" s="263">
        <f t="shared" si="290"/>
        <v>0</v>
      </c>
      <c r="H544" s="319">
        <f t="shared" si="291"/>
        <v>0</v>
      </c>
      <c r="I544" s="263">
        <f t="shared" si="292"/>
        <v>0</v>
      </c>
      <c r="J544" s="325">
        <f t="shared" si="293"/>
        <v>0</v>
      </c>
      <c r="K544" s="269">
        <f t="shared" si="294"/>
        <v>0</v>
      </c>
      <c r="L544" s="64"/>
      <c r="M544" s="335"/>
      <c r="N544" s="336"/>
      <c r="O544" s="64"/>
      <c r="P544" s="341"/>
      <c r="Q544" s="342"/>
    </row>
    <row r="545" spans="1:17" ht="12">
      <c r="A545" s="171">
        <f t="shared" si="295"/>
        <v>495</v>
      </c>
      <c r="B545" s="202" t="s">
        <v>872</v>
      </c>
      <c r="C545" s="192" t="s">
        <v>39</v>
      </c>
      <c r="D545" s="267">
        <v>1</v>
      </c>
      <c r="E545" s="281">
        <v>300</v>
      </c>
      <c r="F545" s="319">
        <f t="shared" si="289"/>
        <v>0</v>
      </c>
      <c r="G545" s="263">
        <f t="shared" si="290"/>
        <v>0</v>
      </c>
      <c r="H545" s="319">
        <f t="shared" si="291"/>
        <v>0</v>
      </c>
      <c r="I545" s="263">
        <f t="shared" si="292"/>
        <v>0</v>
      </c>
      <c r="J545" s="325">
        <f t="shared" si="293"/>
        <v>0</v>
      </c>
      <c r="K545" s="269">
        <f t="shared" si="294"/>
        <v>0</v>
      </c>
      <c r="L545" s="64"/>
      <c r="M545" s="335"/>
      <c r="N545" s="336"/>
      <c r="O545" s="64"/>
      <c r="P545" s="341"/>
      <c r="Q545" s="342"/>
    </row>
    <row r="546" spans="1:17" ht="12">
      <c r="A546" s="171">
        <f t="shared" si="295"/>
        <v>496</v>
      </c>
      <c r="B546" s="202" t="s">
        <v>873</v>
      </c>
      <c r="C546" s="192" t="s">
        <v>39</v>
      </c>
      <c r="D546" s="267">
        <v>1</v>
      </c>
      <c r="E546" s="281">
        <v>300</v>
      </c>
      <c r="F546" s="319">
        <f t="shared" si="289"/>
        <v>0</v>
      </c>
      <c r="G546" s="263">
        <f t="shared" si="290"/>
        <v>0</v>
      </c>
      <c r="H546" s="319">
        <f t="shared" si="291"/>
        <v>0</v>
      </c>
      <c r="I546" s="263">
        <f t="shared" si="292"/>
        <v>0</v>
      </c>
      <c r="J546" s="325">
        <f t="shared" si="293"/>
        <v>0</v>
      </c>
      <c r="K546" s="269">
        <f t="shared" si="294"/>
        <v>0</v>
      </c>
      <c r="L546" s="64"/>
      <c r="M546" s="335"/>
      <c r="N546" s="336"/>
      <c r="O546" s="64"/>
      <c r="P546" s="341"/>
      <c r="Q546" s="342"/>
    </row>
    <row r="547" spans="1:17" ht="12">
      <c r="A547" s="171">
        <f t="shared" si="295"/>
        <v>497</v>
      </c>
      <c r="B547" s="202" t="s">
        <v>874</v>
      </c>
      <c r="C547" s="192" t="s">
        <v>37</v>
      </c>
      <c r="D547" s="267">
        <v>1</v>
      </c>
      <c r="E547" s="281">
        <v>200</v>
      </c>
      <c r="F547" s="319">
        <f t="shared" si="289"/>
        <v>0</v>
      </c>
      <c r="G547" s="263">
        <f t="shared" si="290"/>
        <v>0</v>
      </c>
      <c r="H547" s="319">
        <f t="shared" si="291"/>
        <v>0</v>
      </c>
      <c r="I547" s="263">
        <f t="shared" si="292"/>
        <v>0</v>
      </c>
      <c r="J547" s="325">
        <f t="shared" si="293"/>
        <v>0</v>
      </c>
      <c r="K547" s="269">
        <f t="shared" si="294"/>
        <v>0</v>
      </c>
      <c r="L547" s="64"/>
      <c r="M547" s="335"/>
      <c r="N547" s="336"/>
      <c r="O547" s="64"/>
      <c r="P547" s="341"/>
      <c r="Q547" s="342"/>
    </row>
    <row r="548" spans="1:17" ht="12">
      <c r="A548" s="171">
        <f t="shared" si="295"/>
        <v>498</v>
      </c>
      <c r="B548" s="202" t="s">
        <v>875</v>
      </c>
      <c r="C548" s="192" t="s">
        <v>39</v>
      </c>
      <c r="D548" s="267">
        <v>1</v>
      </c>
      <c r="E548" s="281">
        <v>200</v>
      </c>
      <c r="F548" s="319">
        <f t="shared" si="289"/>
        <v>0</v>
      </c>
      <c r="G548" s="263">
        <f t="shared" si="290"/>
        <v>0</v>
      </c>
      <c r="H548" s="319">
        <f t="shared" si="291"/>
        <v>0</v>
      </c>
      <c r="I548" s="263">
        <f t="shared" si="292"/>
        <v>0</v>
      </c>
      <c r="J548" s="325">
        <f t="shared" si="293"/>
        <v>0</v>
      </c>
      <c r="K548" s="269">
        <f t="shared" si="294"/>
        <v>0</v>
      </c>
      <c r="L548" s="64"/>
      <c r="M548" s="335"/>
      <c r="N548" s="336"/>
      <c r="O548" s="64"/>
      <c r="P548" s="341"/>
      <c r="Q548" s="342"/>
    </row>
    <row r="549" spans="1:17" ht="12">
      <c r="A549" s="171">
        <f t="shared" si="295"/>
        <v>499</v>
      </c>
      <c r="B549" s="202" t="s">
        <v>876</v>
      </c>
      <c r="C549" s="192" t="s">
        <v>37</v>
      </c>
      <c r="D549" s="267">
        <v>1</v>
      </c>
      <c r="E549" s="281">
        <v>200</v>
      </c>
      <c r="F549" s="319">
        <f t="shared" si="289"/>
        <v>0</v>
      </c>
      <c r="G549" s="263">
        <f t="shared" si="290"/>
        <v>0</v>
      </c>
      <c r="H549" s="319">
        <f t="shared" si="291"/>
        <v>0</v>
      </c>
      <c r="I549" s="263">
        <f t="shared" si="292"/>
        <v>0</v>
      </c>
      <c r="J549" s="325">
        <f t="shared" si="293"/>
        <v>0</v>
      </c>
      <c r="K549" s="269">
        <f t="shared" si="294"/>
        <v>0</v>
      </c>
      <c r="L549" s="64"/>
      <c r="M549" s="335"/>
      <c r="N549" s="336"/>
      <c r="O549" s="64"/>
      <c r="P549" s="341"/>
      <c r="Q549" s="342"/>
    </row>
    <row r="550" spans="1:17" ht="22.5" customHeight="1">
      <c r="A550" s="171">
        <f t="shared" si="295"/>
        <v>500</v>
      </c>
      <c r="B550" s="202" t="s">
        <v>877</v>
      </c>
      <c r="C550" s="192" t="s">
        <v>39</v>
      </c>
      <c r="D550" s="267">
        <v>1</v>
      </c>
      <c r="E550" s="281">
        <v>1000</v>
      </c>
      <c r="F550" s="319">
        <f t="shared" si="289"/>
        <v>0</v>
      </c>
      <c r="G550" s="263">
        <f t="shared" si="290"/>
        <v>0</v>
      </c>
      <c r="H550" s="319">
        <f t="shared" si="291"/>
        <v>0</v>
      </c>
      <c r="I550" s="263">
        <f t="shared" si="292"/>
        <v>0</v>
      </c>
      <c r="J550" s="325">
        <f t="shared" si="293"/>
        <v>0</v>
      </c>
      <c r="K550" s="269">
        <f t="shared" si="294"/>
        <v>0</v>
      </c>
      <c r="L550" s="64"/>
      <c r="M550" s="335"/>
      <c r="N550" s="336"/>
      <c r="O550" s="64"/>
      <c r="P550" s="341"/>
      <c r="Q550" s="342"/>
    </row>
    <row r="551" spans="1:17" ht="12">
      <c r="A551" s="171">
        <f t="shared" si="295"/>
        <v>501</v>
      </c>
      <c r="B551" s="202" t="s">
        <v>878</v>
      </c>
      <c r="C551" s="192" t="s">
        <v>37</v>
      </c>
      <c r="D551" s="267">
        <v>1</v>
      </c>
      <c r="E551" s="281">
        <v>1000</v>
      </c>
      <c r="F551" s="319">
        <f t="shared" si="289"/>
        <v>0</v>
      </c>
      <c r="G551" s="263">
        <f t="shared" si="290"/>
        <v>0</v>
      </c>
      <c r="H551" s="319">
        <f t="shared" si="291"/>
        <v>0</v>
      </c>
      <c r="I551" s="263">
        <f t="shared" si="292"/>
        <v>0</v>
      </c>
      <c r="J551" s="325">
        <f t="shared" si="293"/>
        <v>0</v>
      </c>
      <c r="K551" s="269">
        <f t="shared" si="294"/>
        <v>0</v>
      </c>
      <c r="L551" s="64"/>
      <c r="M551" s="335"/>
      <c r="N551" s="336"/>
      <c r="O551" s="64"/>
      <c r="P551" s="341"/>
      <c r="Q551" s="342"/>
    </row>
    <row r="552" spans="1:17" s="190" customFormat="1">
      <c r="A552" s="194"/>
      <c r="B552" s="216" t="s">
        <v>656</v>
      </c>
      <c r="C552" s="216"/>
      <c r="D552" s="216"/>
      <c r="E552" s="270"/>
      <c r="F552" s="321"/>
      <c r="G552" s="270"/>
      <c r="H552" s="321"/>
      <c r="I552" s="270"/>
      <c r="J552" s="271"/>
      <c r="K552" s="270"/>
      <c r="L552" s="189"/>
      <c r="M552" s="333"/>
      <c r="N552" s="334"/>
      <c r="O552" s="189"/>
      <c r="P552" s="333"/>
      <c r="Q552" s="334"/>
    </row>
    <row r="553" spans="1:17" ht="12">
      <c r="A553" s="171">
        <f>A551+1</f>
        <v>502</v>
      </c>
      <c r="B553" s="214" t="s">
        <v>97</v>
      </c>
      <c r="C553" s="192" t="s">
        <v>39</v>
      </c>
      <c r="D553" s="267">
        <v>1</v>
      </c>
      <c r="E553" s="274">
        <v>100</v>
      </c>
      <c r="F553" s="319">
        <f t="shared" ref="F553:F554" si="296">M553/$J$4</f>
        <v>0</v>
      </c>
      <c r="G553" s="263">
        <f t="shared" ref="G553:G554" si="297">F553*E553</f>
        <v>0</v>
      </c>
      <c r="H553" s="319">
        <f t="shared" ref="H553:H554" si="298">N553/$J$4</f>
        <v>0</v>
      </c>
      <c r="I553" s="263">
        <f t="shared" ref="I553:I554" si="299">H553*E553</f>
        <v>0</v>
      </c>
      <c r="J553" s="325">
        <f t="shared" ref="J553:J554" si="300">G553+I553</f>
        <v>0</v>
      </c>
      <c r="K553" s="269">
        <f t="shared" ref="K553:K554" si="301">J553/E553</f>
        <v>0</v>
      </c>
      <c r="L553" s="64"/>
      <c r="M553" s="335"/>
      <c r="N553" s="336"/>
      <c r="O553" s="64"/>
      <c r="P553" s="341"/>
      <c r="Q553" s="342"/>
    </row>
    <row r="554" spans="1:17" ht="12">
      <c r="A554" s="171">
        <f>A553+1</f>
        <v>503</v>
      </c>
      <c r="B554" s="214" t="s">
        <v>98</v>
      </c>
      <c r="C554" s="192" t="s">
        <v>39</v>
      </c>
      <c r="D554" s="267">
        <v>1</v>
      </c>
      <c r="E554" s="274">
        <v>700</v>
      </c>
      <c r="F554" s="319">
        <f t="shared" si="296"/>
        <v>0</v>
      </c>
      <c r="G554" s="263">
        <f t="shared" si="297"/>
        <v>0</v>
      </c>
      <c r="H554" s="319">
        <f t="shared" si="298"/>
        <v>0</v>
      </c>
      <c r="I554" s="263">
        <f t="shared" si="299"/>
        <v>0</v>
      </c>
      <c r="J554" s="325">
        <f t="shared" si="300"/>
        <v>0</v>
      </c>
      <c r="K554" s="269">
        <f t="shared" si="301"/>
        <v>0</v>
      </c>
      <c r="L554" s="64"/>
      <c r="M554" s="335"/>
      <c r="N554" s="336"/>
      <c r="O554" s="64"/>
      <c r="P554" s="341"/>
      <c r="Q554" s="342"/>
    </row>
    <row r="555" spans="1:17" ht="12">
      <c r="A555" s="171">
        <f>A554+1</f>
        <v>504</v>
      </c>
      <c r="B555" s="207" t="s">
        <v>879</v>
      </c>
      <c r="C555" s="230" t="s">
        <v>19</v>
      </c>
      <c r="D555" s="267">
        <v>1</v>
      </c>
      <c r="E555" s="281">
        <v>31</v>
      </c>
      <c r="F555" s="319">
        <f>M555/$J$4</f>
        <v>0</v>
      </c>
      <c r="G555" s="263">
        <f>F555*E555</f>
        <v>0</v>
      </c>
      <c r="H555" s="319">
        <f>N555/$J$4</f>
        <v>0</v>
      </c>
      <c r="I555" s="263">
        <f>H555*E555</f>
        <v>0</v>
      </c>
      <c r="J555" s="325">
        <f>G555+I555</f>
        <v>0</v>
      </c>
      <c r="K555" s="269">
        <f>J555/E555</f>
        <v>0</v>
      </c>
      <c r="L555" s="64"/>
      <c r="M555" s="335"/>
      <c r="N555" s="336"/>
      <c r="O555" s="64"/>
      <c r="P555" s="341"/>
      <c r="Q555" s="342"/>
    </row>
    <row r="556" spans="1:17" ht="12">
      <c r="A556" s="171">
        <f>A555+1</f>
        <v>505</v>
      </c>
      <c r="B556" s="207" t="s">
        <v>99</v>
      </c>
      <c r="C556" s="230" t="s">
        <v>19</v>
      </c>
      <c r="D556" s="267">
        <v>1</v>
      </c>
      <c r="E556" s="281">
        <v>31</v>
      </c>
      <c r="F556" s="319">
        <f>M556/$J$4</f>
        <v>0</v>
      </c>
      <c r="G556" s="263">
        <f>F556*E556</f>
        <v>0</v>
      </c>
      <c r="H556" s="319">
        <f>N556/$J$4</f>
        <v>0</v>
      </c>
      <c r="I556" s="263">
        <f>H556*E556</f>
        <v>0</v>
      </c>
      <c r="J556" s="325">
        <f>G556+I556</f>
        <v>0</v>
      </c>
      <c r="K556" s="269">
        <f>J556/E556</f>
        <v>0</v>
      </c>
      <c r="L556" s="64"/>
      <c r="M556" s="335"/>
      <c r="N556" s="336"/>
      <c r="O556" s="64"/>
      <c r="P556" s="341"/>
      <c r="Q556" s="342"/>
    </row>
    <row r="557" spans="1:17" ht="12">
      <c r="A557" s="171">
        <f>A556+1</f>
        <v>506</v>
      </c>
      <c r="B557" s="207" t="s">
        <v>100</v>
      </c>
      <c r="C557" s="192" t="s">
        <v>37</v>
      </c>
      <c r="D557" s="267">
        <v>1</v>
      </c>
      <c r="E557" s="281">
        <v>31</v>
      </c>
      <c r="F557" s="319">
        <f>M557/$J$4</f>
        <v>0</v>
      </c>
      <c r="G557" s="263">
        <f>F557*E557</f>
        <v>0</v>
      </c>
      <c r="H557" s="319">
        <f>N557/$J$4</f>
        <v>0</v>
      </c>
      <c r="I557" s="263">
        <f>H557*E557</f>
        <v>0</v>
      </c>
      <c r="J557" s="325">
        <f>G557+I557</f>
        <v>0</v>
      </c>
      <c r="K557" s="269">
        <f>J557/E557</f>
        <v>0</v>
      </c>
      <c r="L557" s="64"/>
      <c r="M557" s="335"/>
      <c r="N557" s="336"/>
      <c r="O557" s="64"/>
      <c r="P557" s="341"/>
      <c r="Q557" s="342"/>
    </row>
    <row r="558" spans="1:17" s="190" customFormat="1">
      <c r="A558" s="194"/>
      <c r="B558" s="216" t="s">
        <v>101</v>
      </c>
      <c r="C558" s="216"/>
      <c r="D558" s="216"/>
      <c r="E558" s="270"/>
      <c r="F558" s="321"/>
      <c r="G558" s="270"/>
      <c r="H558" s="321"/>
      <c r="I558" s="270"/>
      <c r="J558" s="271"/>
      <c r="K558" s="270"/>
      <c r="L558" s="189"/>
      <c r="M558" s="333"/>
      <c r="N558" s="334"/>
      <c r="O558" s="189"/>
      <c r="P558" s="333"/>
      <c r="Q558" s="334"/>
    </row>
    <row r="559" spans="1:17" ht="12">
      <c r="A559" s="171">
        <f>A557+1</f>
        <v>507</v>
      </c>
      <c r="B559" s="231" t="s">
        <v>880</v>
      </c>
      <c r="C559" s="230" t="s">
        <v>19</v>
      </c>
      <c r="D559" s="267">
        <v>1</v>
      </c>
      <c r="E559" s="278">
        <v>1</v>
      </c>
      <c r="F559" s="319">
        <f t="shared" ref="F559:F572" si="302">M559/$J$4</f>
        <v>0</v>
      </c>
      <c r="G559" s="263">
        <f t="shared" ref="G559:G572" si="303">F559*E559</f>
        <v>0</v>
      </c>
      <c r="H559" s="319">
        <f t="shared" ref="H559:H572" si="304">N559/$J$4</f>
        <v>0</v>
      </c>
      <c r="I559" s="263">
        <f t="shared" ref="I559:I572" si="305">H559*E559</f>
        <v>0</v>
      </c>
      <c r="J559" s="325">
        <f t="shared" ref="J559:J572" si="306">G559+I559</f>
        <v>0</v>
      </c>
      <c r="K559" s="269">
        <f t="shared" ref="K559:K572" si="307">J559/E559</f>
        <v>0</v>
      </c>
      <c r="L559" s="64"/>
      <c r="M559" s="335"/>
      <c r="N559" s="336"/>
      <c r="O559" s="64"/>
      <c r="P559" s="341"/>
      <c r="Q559" s="342"/>
    </row>
    <row r="560" spans="1:17" ht="12">
      <c r="A560" s="171">
        <f>A559+1</f>
        <v>508</v>
      </c>
      <c r="B560" s="231" t="s">
        <v>881</v>
      </c>
      <c r="C560" s="192" t="s">
        <v>39</v>
      </c>
      <c r="D560" s="267">
        <v>1</v>
      </c>
      <c r="E560" s="278">
        <v>10</v>
      </c>
      <c r="F560" s="319">
        <f t="shared" si="302"/>
        <v>0</v>
      </c>
      <c r="G560" s="263">
        <f t="shared" si="303"/>
        <v>0</v>
      </c>
      <c r="H560" s="319">
        <f t="shared" si="304"/>
        <v>0</v>
      </c>
      <c r="I560" s="263">
        <f t="shared" si="305"/>
        <v>0</v>
      </c>
      <c r="J560" s="325">
        <f t="shared" si="306"/>
        <v>0</v>
      </c>
      <c r="K560" s="269">
        <f t="shared" si="307"/>
        <v>0</v>
      </c>
      <c r="L560" s="64"/>
      <c r="M560" s="335"/>
      <c r="N560" s="336"/>
      <c r="O560" s="64"/>
      <c r="P560" s="341"/>
      <c r="Q560" s="342"/>
    </row>
    <row r="561" spans="1:17" ht="12">
      <c r="A561" s="171">
        <f>A560+1</f>
        <v>509</v>
      </c>
      <c r="B561" s="231" t="s">
        <v>102</v>
      </c>
      <c r="C561" s="230" t="s">
        <v>19</v>
      </c>
      <c r="D561" s="267">
        <v>1</v>
      </c>
      <c r="E561" s="278">
        <v>1</v>
      </c>
      <c r="F561" s="319">
        <f t="shared" si="302"/>
        <v>0</v>
      </c>
      <c r="G561" s="263">
        <f t="shared" si="303"/>
        <v>0</v>
      </c>
      <c r="H561" s="319">
        <f t="shared" si="304"/>
        <v>0</v>
      </c>
      <c r="I561" s="263">
        <f t="shared" si="305"/>
        <v>0</v>
      </c>
      <c r="J561" s="325">
        <f t="shared" si="306"/>
        <v>0</v>
      </c>
      <c r="K561" s="269">
        <f t="shared" si="307"/>
        <v>0</v>
      </c>
      <c r="L561" s="64"/>
      <c r="M561" s="335"/>
      <c r="N561" s="336"/>
      <c r="O561" s="64"/>
      <c r="P561" s="341"/>
      <c r="Q561" s="342"/>
    </row>
    <row r="562" spans="1:17" ht="12">
      <c r="A562" s="171">
        <f>A561+1</f>
        <v>510</v>
      </c>
      <c r="B562" s="231" t="s">
        <v>882</v>
      </c>
      <c r="C562" s="230" t="s">
        <v>19</v>
      </c>
      <c r="D562" s="267">
        <v>1</v>
      </c>
      <c r="E562" s="278">
        <v>4</v>
      </c>
      <c r="F562" s="319">
        <f t="shared" si="302"/>
        <v>0</v>
      </c>
      <c r="G562" s="263">
        <f t="shared" si="303"/>
        <v>0</v>
      </c>
      <c r="H562" s="319">
        <f t="shared" si="304"/>
        <v>0</v>
      </c>
      <c r="I562" s="263">
        <f t="shared" si="305"/>
        <v>0</v>
      </c>
      <c r="J562" s="325">
        <f t="shared" si="306"/>
        <v>0</v>
      </c>
      <c r="K562" s="269">
        <f t="shared" si="307"/>
        <v>0</v>
      </c>
      <c r="L562" s="64"/>
      <c r="M562" s="335"/>
      <c r="N562" s="336"/>
      <c r="O562" s="64"/>
      <c r="P562" s="341"/>
      <c r="Q562" s="342"/>
    </row>
    <row r="563" spans="1:17" ht="12">
      <c r="A563" s="171">
        <f>A562+1</f>
        <v>511</v>
      </c>
      <c r="B563" s="231" t="s">
        <v>883</v>
      </c>
      <c r="C563" s="192" t="s">
        <v>39</v>
      </c>
      <c r="D563" s="267">
        <v>1</v>
      </c>
      <c r="E563" s="278">
        <v>150</v>
      </c>
      <c r="F563" s="319">
        <f t="shared" si="302"/>
        <v>0</v>
      </c>
      <c r="G563" s="263">
        <f t="shared" si="303"/>
        <v>0</v>
      </c>
      <c r="H563" s="319">
        <f t="shared" si="304"/>
        <v>0</v>
      </c>
      <c r="I563" s="263">
        <f t="shared" si="305"/>
        <v>0</v>
      </c>
      <c r="J563" s="325">
        <f t="shared" si="306"/>
        <v>0</v>
      </c>
      <c r="K563" s="269">
        <f t="shared" si="307"/>
        <v>0</v>
      </c>
      <c r="L563" s="64"/>
      <c r="M563" s="335"/>
      <c r="N563" s="336"/>
      <c r="O563" s="64"/>
      <c r="P563" s="341"/>
      <c r="Q563" s="343"/>
    </row>
    <row r="564" spans="1:17" ht="12">
      <c r="A564" s="171">
        <f t="shared" ref="A564:A571" si="308">A563+1</f>
        <v>512</v>
      </c>
      <c r="B564" s="231" t="s">
        <v>884</v>
      </c>
      <c r="C564" s="230" t="s">
        <v>19</v>
      </c>
      <c r="D564" s="267">
        <v>1</v>
      </c>
      <c r="E564" s="278">
        <v>15</v>
      </c>
      <c r="F564" s="319">
        <f t="shared" si="302"/>
        <v>0</v>
      </c>
      <c r="G564" s="263">
        <f t="shared" si="303"/>
        <v>0</v>
      </c>
      <c r="H564" s="319">
        <f t="shared" si="304"/>
        <v>0</v>
      </c>
      <c r="I564" s="263">
        <f t="shared" si="305"/>
        <v>0</v>
      </c>
      <c r="J564" s="325">
        <f t="shared" si="306"/>
        <v>0</v>
      </c>
      <c r="K564" s="269">
        <f t="shared" si="307"/>
        <v>0</v>
      </c>
      <c r="L564" s="64"/>
      <c r="M564" s="335"/>
      <c r="N564" s="336"/>
      <c r="O564" s="64"/>
      <c r="P564" s="341"/>
      <c r="Q564" s="343"/>
    </row>
    <row r="565" spans="1:17" ht="12">
      <c r="A565" s="171">
        <f t="shared" si="308"/>
        <v>513</v>
      </c>
      <c r="B565" s="231" t="s">
        <v>885</v>
      </c>
      <c r="C565" s="230" t="s">
        <v>19</v>
      </c>
      <c r="D565" s="267">
        <v>1</v>
      </c>
      <c r="E565" s="278">
        <v>10</v>
      </c>
      <c r="F565" s="319">
        <f t="shared" si="302"/>
        <v>0</v>
      </c>
      <c r="G565" s="263">
        <f t="shared" si="303"/>
        <v>0</v>
      </c>
      <c r="H565" s="319">
        <f t="shared" si="304"/>
        <v>0</v>
      </c>
      <c r="I565" s="263">
        <f t="shared" si="305"/>
        <v>0</v>
      </c>
      <c r="J565" s="325">
        <f t="shared" si="306"/>
        <v>0</v>
      </c>
      <c r="K565" s="269">
        <f t="shared" si="307"/>
        <v>0</v>
      </c>
      <c r="L565" s="64"/>
      <c r="M565" s="335"/>
      <c r="N565" s="336"/>
      <c r="O565" s="64"/>
      <c r="P565" s="341"/>
      <c r="Q565" s="343"/>
    </row>
    <row r="566" spans="1:17" ht="12">
      <c r="A566" s="171">
        <f t="shared" si="308"/>
        <v>514</v>
      </c>
      <c r="B566" s="231" t="s">
        <v>886</v>
      </c>
      <c r="C566" s="192" t="s">
        <v>39</v>
      </c>
      <c r="D566" s="267">
        <v>1</v>
      </c>
      <c r="E566" s="278">
        <v>80</v>
      </c>
      <c r="F566" s="319">
        <f t="shared" si="302"/>
        <v>0</v>
      </c>
      <c r="G566" s="263">
        <f t="shared" si="303"/>
        <v>0</v>
      </c>
      <c r="H566" s="319">
        <f t="shared" si="304"/>
        <v>0</v>
      </c>
      <c r="I566" s="263">
        <f t="shared" si="305"/>
        <v>0</v>
      </c>
      <c r="J566" s="325">
        <f t="shared" si="306"/>
        <v>0</v>
      </c>
      <c r="K566" s="269">
        <f t="shared" si="307"/>
        <v>0</v>
      </c>
      <c r="L566" s="64"/>
      <c r="M566" s="335"/>
      <c r="N566" s="336"/>
      <c r="O566" s="64"/>
      <c r="P566" s="341"/>
      <c r="Q566" s="342"/>
    </row>
    <row r="567" spans="1:17" ht="12">
      <c r="A567" s="171">
        <f t="shared" si="308"/>
        <v>515</v>
      </c>
      <c r="B567" s="231" t="s">
        <v>887</v>
      </c>
      <c r="C567" s="230" t="s">
        <v>19</v>
      </c>
      <c r="D567" s="267">
        <v>1</v>
      </c>
      <c r="E567" s="278">
        <v>80</v>
      </c>
      <c r="F567" s="319">
        <f t="shared" si="302"/>
        <v>0</v>
      </c>
      <c r="G567" s="263">
        <f t="shared" si="303"/>
        <v>0</v>
      </c>
      <c r="H567" s="319">
        <f t="shared" si="304"/>
        <v>0</v>
      </c>
      <c r="I567" s="263">
        <f t="shared" si="305"/>
        <v>0</v>
      </c>
      <c r="J567" s="325">
        <f t="shared" si="306"/>
        <v>0</v>
      </c>
      <c r="K567" s="269">
        <f t="shared" si="307"/>
        <v>0</v>
      </c>
      <c r="L567" s="64"/>
      <c r="M567" s="335"/>
      <c r="N567" s="336"/>
      <c r="O567" s="64"/>
      <c r="P567" s="341"/>
      <c r="Q567" s="342"/>
    </row>
    <row r="568" spans="1:17" ht="12">
      <c r="A568" s="171">
        <f t="shared" si="308"/>
        <v>516</v>
      </c>
      <c r="B568" s="231" t="s">
        <v>888</v>
      </c>
      <c r="C568" s="230" t="s">
        <v>19</v>
      </c>
      <c r="D568" s="267">
        <v>1</v>
      </c>
      <c r="E568" s="278">
        <v>12</v>
      </c>
      <c r="F568" s="319">
        <f t="shared" si="302"/>
        <v>0</v>
      </c>
      <c r="G568" s="263">
        <f t="shared" si="303"/>
        <v>0</v>
      </c>
      <c r="H568" s="319">
        <f t="shared" si="304"/>
        <v>0</v>
      </c>
      <c r="I568" s="263">
        <f t="shared" si="305"/>
        <v>0</v>
      </c>
      <c r="J568" s="325">
        <f t="shared" si="306"/>
        <v>0</v>
      </c>
      <c r="K568" s="269">
        <f t="shared" si="307"/>
        <v>0</v>
      </c>
      <c r="L568" s="64"/>
      <c r="M568" s="335"/>
      <c r="N568" s="336"/>
      <c r="O568" s="64"/>
      <c r="P568" s="341"/>
      <c r="Q568" s="343"/>
    </row>
    <row r="569" spans="1:17" ht="12">
      <c r="A569" s="171">
        <f t="shared" si="308"/>
        <v>517</v>
      </c>
      <c r="B569" s="231" t="s">
        <v>103</v>
      </c>
      <c r="C569" s="230" t="s">
        <v>19</v>
      </c>
      <c r="D569" s="267">
        <v>1</v>
      </c>
      <c r="E569" s="278">
        <v>12</v>
      </c>
      <c r="F569" s="319">
        <f t="shared" si="302"/>
        <v>0</v>
      </c>
      <c r="G569" s="263">
        <f t="shared" si="303"/>
        <v>0</v>
      </c>
      <c r="H569" s="319">
        <f t="shared" si="304"/>
        <v>0</v>
      </c>
      <c r="I569" s="263">
        <f t="shared" si="305"/>
        <v>0</v>
      </c>
      <c r="J569" s="325">
        <f t="shared" si="306"/>
        <v>0</v>
      </c>
      <c r="K569" s="269">
        <f t="shared" si="307"/>
        <v>0</v>
      </c>
      <c r="L569" s="64"/>
      <c r="M569" s="335"/>
      <c r="N569" s="336"/>
      <c r="O569" s="64"/>
      <c r="P569" s="341"/>
      <c r="Q569" s="343"/>
    </row>
    <row r="570" spans="1:17" ht="12">
      <c r="A570" s="171">
        <f t="shared" si="308"/>
        <v>518</v>
      </c>
      <c r="B570" s="231" t="s">
        <v>104</v>
      </c>
      <c r="C570" s="230" t="s">
        <v>19</v>
      </c>
      <c r="D570" s="267">
        <v>1</v>
      </c>
      <c r="E570" s="278">
        <v>12</v>
      </c>
      <c r="F570" s="319">
        <f t="shared" si="302"/>
        <v>0</v>
      </c>
      <c r="G570" s="263">
        <f t="shared" si="303"/>
        <v>0</v>
      </c>
      <c r="H570" s="319">
        <f t="shared" si="304"/>
        <v>0</v>
      </c>
      <c r="I570" s="263">
        <f t="shared" si="305"/>
        <v>0</v>
      </c>
      <c r="J570" s="325">
        <f t="shared" si="306"/>
        <v>0</v>
      </c>
      <c r="K570" s="269">
        <f t="shared" si="307"/>
        <v>0</v>
      </c>
      <c r="L570" s="64"/>
      <c r="M570" s="335"/>
      <c r="N570" s="336"/>
      <c r="O570" s="64"/>
      <c r="P570" s="341"/>
      <c r="Q570" s="343"/>
    </row>
    <row r="571" spans="1:17" ht="12">
      <c r="A571" s="171">
        <f t="shared" si="308"/>
        <v>519</v>
      </c>
      <c r="B571" s="231" t="s">
        <v>889</v>
      </c>
      <c r="C571" s="230" t="s">
        <v>19</v>
      </c>
      <c r="D571" s="267">
        <v>1</v>
      </c>
      <c r="E571" s="278">
        <v>12</v>
      </c>
      <c r="F571" s="319">
        <f t="shared" si="302"/>
        <v>0</v>
      </c>
      <c r="G571" s="263">
        <f t="shared" si="303"/>
        <v>0</v>
      </c>
      <c r="H571" s="319">
        <f t="shared" si="304"/>
        <v>0</v>
      </c>
      <c r="I571" s="263">
        <f t="shared" si="305"/>
        <v>0</v>
      </c>
      <c r="J571" s="325">
        <f t="shared" si="306"/>
        <v>0</v>
      </c>
      <c r="K571" s="269">
        <f t="shared" si="307"/>
        <v>0</v>
      </c>
      <c r="L571" s="64"/>
      <c r="M571" s="335"/>
      <c r="N571" s="336"/>
      <c r="O571" s="64"/>
      <c r="P571" s="341"/>
      <c r="Q571" s="343"/>
    </row>
    <row r="572" spans="1:17" ht="12.6" thickBot="1">
      <c r="A572" s="172">
        <f>A571+1</f>
        <v>520</v>
      </c>
      <c r="B572" s="232" t="s">
        <v>890</v>
      </c>
      <c r="C572" s="233" t="s">
        <v>19</v>
      </c>
      <c r="D572" s="282">
        <v>1</v>
      </c>
      <c r="E572" s="283">
        <v>12</v>
      </c>
      <c r="F572" s="322">
        <f t="shared" si="302"/>
        <v>0</v>
      </c>
      <c r="G572" s="323">
        <f t="shared" si="303"/>
        <v>0</v>
      </c>
      <c r="H572" s="322">
        <f t="shared" si="304"/>
        <v>0</v>
      </c>
      <c r="I572" s="323">
        <f t="shared" si="305"/>
        <v>0</v>
      </c>
      <c r="J572" s="326">
        <f t="shared" si="306"/>
        <v>0</v>
      </c>
      <c r="K572" s="284">
        <f t="shared" si="307"/>
        <v>0</v>
      </c>
      <c r="L572" s="64"/>
      <c r="M572" s="337"/>
      <c r="N572" s="338"/>
      <c r="O572" s="64"/>
      <c r="P572" s="344"/>
      <c r="Q572" s="345"/>
    </row>
    <row r="573" spans="1:17" ht="10.8" thickBot="1">
      <c r="F573" s="286"/>
      <c r="G573" s="287">
        <f>SUM(G12:G572)</f>
        <v>0</v>
      </c>
      <c r="H573" s="288"/>
      <c r="I573" s="287">
        <f>SUM(I12:I572)</f>
        <v>0</v>
      </c>
      <c r="J573" s="289"/>
      <c r="M573" s="235"/>
      <c r="N573" s="235"/>
      <c r="P573" s="235"/>
      <c r="Q573" s="235"/>
    </row>
    <row r="574" spans="1:17" ht="10.8" thickBot="1">
      <c r="F574" s="290"/>
      <c r="G574" s="291" t="s">
        <v>105</v>
      </c>
      <c r="H574" s="4">
        <v>0</v>
      </c>
      <c r="I574" s="292"/>
      <c r="J574" s="293">
        <f>H574*G573</f>
        <v>0</v>
      </c>
      <c r="M574" s="235"/>
      <c r="N574" s="235"/>
      <c r="P574" s="235"/>
      <c r="Q574" s="235"/>
    </row>
    <row r="575" spans="1:17" ht="10.8" thickBot="1">
      <c r="F575" s="286"/>
      <c r="G575" s="294"/>
      <c r="H575" s="5"/>
      <c r="I575" s="294"/>
      <c r="J575" s="295"/>
      <c r="M575" s="235"/>
      <c r="N575" s="235"/>
      <c r="P575" s="235"/>
      <c r="Q575" s="235"/>
    </row>
    <row r="576" spans="1:17" ht="10.8" thickBot="1">
      <c r="F576" s="290"/>
      <c r="G576" s="292" t="s">
        <v>106</v>
      </c>
      <c r="H576" s="4"/>
      <c r="I576" s="292"/>
      <c r="J576" s="293">
        <f>SUM(J12:J574)</f>
        <v>0</v>
      </c>
      <c r="M576" s="235"/>
      <c r="N576" s="235"/>
      <c r="P576" s="235"/>
      <c r="Q576" s="235"/>
    </row>
    <row r="577" spans="6:17" ht="10.8" thickBot="1">
      <c r="F577" s="296"/>
      <c r="G577" s="297"/>
      <c r="H577" s="6"/>
      <c r="I577" s="297"/>
      <c r="J577" s="298"/>
      <c r="M577" s="235"/>
      <c r="N577" s="235"/>
      <c r="P577" s="235"/>
      <c r="Q577" s="235"/>
    </row>
    <row r="578" spans="6:17">
      <c r="F578" s="299"/>
      <c r="G578" s="300" t="s">
        <v>107</v>
      </c>
      <c r="H578" s="7">
        <v>0</v>
      </c>
      <c r="I578" s="301"/>
      <c r="J578" s="302">
        <f>J576*H578</f>
        <v>0</v>
      </c>
      <c r="M578" s="235"/>
      <c r="N578" s="235"/>
      <c r="P578" s="235"/>
      <c r="Q578" s="235"/>
    </row>
    <row r="579" spans="6:17" ht="10.8" thickBot="1">
      <c r="F579" s="303"/>
      <c r="G579" s="304" t="s">
        <v>108</v>
      </c>
      <c r="H579" s="8"/>
      <c r="I579" s="305"/>
      <c r="J579" s="306">
        <f>J576+J578</f>
        <v>0</v>
      </c>
      <c r="M579" s="235"/>
      <c r="N579" s="235"/>
      <c r="P579" s="235"/>
      <c r="Q579" s="235"/>
    </row>
    <row r="580" spans="6:17" ht="10.8" thickBot="1">
      <c r="F580" s="307"/>
      <c r="G580" s="308"/>
      <c r="H580" s="9"/>
      <c r="I580" s="309"/>
      <c r="J580" s="310"/>
      <c r="M580" s="235"/>
      <c r="N580" s="235"/>
      <c r="P580" s="235"/>
      <c r="Q580" s="235"/>
    </row>
    <row r="581" spans="6:17">
      <c r="F581" s="311"/>
      <c r="G581" s="300" t="s">
        <v>109</v>
      </c>
      <c r="H581" s="7">
        <v>0</v>
      </c>
      <c r="I581" s="301"/>
      <c r="J581" s="302">
        <f>J579*H581</f>
        <v>0</v>
      </c>
      <c r="M581" s="235"/>
      <c r="N581" s="235"/>
      <c r="P581" s="235"/>
      <c r="Q581" s="235"/>
    </row>
    <row r="582" spans="6:17" ht="10.8" thickBot="1">
      <c r="F582" s="303"/>
      <c r="G582" s="304" t="s">
        <v>108</v>
      </c>
      <c r="H582" s="8"/>
      <c r="I582" s="305"/>
      <c r="J582" s="306">
        <f>J579+J581</f>
        <v>0</v>
      </c>
      <c r="M582" s="235"/>
      <c r="N582" s="235"/>
      <c r="P582" s="235"/>
      <c r="Q582" s="235"/>
    </row>
    <row r="583" spans="6:17" ht="10.8" thickBot="1">
      <c r="F583" s="307"/>
      <c r="G583" s="308"/>
      <c r="H583" s="9"/>
      <c r="I583" s="309"/>
      <c r="J583" s="310"/>
      <c r="M583" s="235"/>
      <c r="N583" s="235"/>
      <c r="P583" s="235"/>
      <c r="Q583" s="235"/>
    </row>
    <row r="584" spans="6:17">
      <c r="F584" s="311"/>
      <c r="G584" s="312" t="s">
        <v>110</v>
      </c>
      <c r="H584" s="339">
        <v>0.18</v>
      </c>
      <c r="I584" s="301"/>
      <c r="J584" s="313">
        <f>J582*H584</f>
        <v>0</v>
      </c>
      <c r="M584" s="235"/>
      <c r="N584" s="235"/>
      <c r="P584" s="235"/>
      <c r="Q584" s="235"/>
    </row>
    <row r="585" spans="6:17" ht="10.8" thickBot="1">
      <c r="F585" s="303"/>
      <c r="G585" s="314" t="s">
        <v>111</v>
      </c>
      <c r="H585" s="315" t="s">
        <v>5</v>
      </c>
      <c r="I585" s="316"/>
      <c r="J585" s="317">
        <f>J582+J584</f>
        <v>0</v>
      </c>
      <c r="M585" s="235"/>
      <c r="N585" s="235"/>
      <c r="P585" s="235"/>
      <c r="Q585" s="235"/>
    </row>
    <row r="586" spans="6:17">
      <c r="M586" s="235"/>
      <c r="N586" s="235"/>
    </row>
    <row r="587" spans="6:17">
      <c r="M587" s="235"/>
      <c r="N587" s="235"/>
    </row>
    <row r="588" spans="6:17">
      <c r="M588" s="235"/>
      <c r="N588" s="235"/>
    </row>
    <row r="589" spans="6:17">
      <c r="M589" s="235"/>
      <c r="N589" s="235"/>
    </row>
  </sheetData>
  <mergeCells count="60">
    <mergeCell ref="B430:D430"/>
    <mergeCell ref="B436:D436"/>
    <mergeCell ref="B452:D452"/>
    <mergeCell ref="B460:D460"/>
    <mergeCell ref="B465:D465"/>
    <mergeCell ref="B481:D481"/>
    <mergeCell ref="B499:D499"/>
    <mergeCell ref="B507:D507"/>
    <mergeCell ref="B517:D517"/>
    <mergeCell ref="B528:D528"/>
    <mergeCell ref="B552:D552"/>
    <mergeCell ref="B558:D558"/>
    <mergeCell ref="B425:D425"/>
    <mergeCell ref="B299:D299"/>
    <mergeCell ref="B312:D312"/>
    <mergeCell ref="B325:D325"/>
    <mergeCell ref="B338:D338"/>
    <mergeCell ref="B351:D351"/>
    <mergeCell ref="B357:D357"/>
    <mergeCell ref="B369:D369"/>
    <mergeCell ref="B383:D383"/>
    <mergeCell ref="B392:D392"/>
    <mergeCell ref="B403:D403"/>
    <mergeCell ref="B414:D414"/>
    <mergeCell ref="B285:D285"/>
    <mergeCell ref="B95:D95"/>
    <mergeCell ref="B106:D106"/>
    <mergeCell ref="B116:D116"/>
    <mergeCell ref="B129:D129"/>
    <mergeCell ref="B151:D151"/>
    <mergeCell ref="B172:D172"/>
    <mergeCell ref="B197:D197"/>
    <mergeCell ref="B218:D218"/>
    <mergeCell ref="B235:D235"/>
    <mergeCell ref="B247:D247"/>
    <mergeCell ref="B272:D272"/>
    <mergeCell ref="Q7:Q8"/>
    <mergeCell ref="B11:D11"/>
    <mergeCell ref="B14:D14"/>
    <mergeCell ref="B60:D60"/>
    <mergeCell ref="N7:N8"/>
    <mergeCell ref="P7:P8"/>
    <mergeCell ref="B84:D84"/>
    <mergeCell ref="H7:I7"/>
    <mergeCell ref="J7:J8"/>
    <mergeCell ref="K7:K8"/>
    <mergeCell ref="M7:M8"/>
    <mergeCell ref="B47:D47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04"/>
  <sheetViews>
    <sheetView showGridLines="0" zoomScale="85" zoomScaleNormal="85" workbookViewId="0">
      <pane ySplit="10" topLeftCell="A14" activePane="bottomLeft" state="frozen"/>
      <selection activeCell="A50" sqref="A50:XFD50"/>
      <selection pane="bottomLeft" activeCell="A9" sqref="A9:XFD9"/>
    </sheetView>
  </sheetViews>
  <sheetFormatPr defaultColWidth="9" defaultRowHeight="10.199999999999999"/>
  <cols>
    <col min="1" max="1" width="2.8984375" style="182" bestFit="1" customWidth="1"/>
    <col min="2" max="2" width="73.5" style="360" customWidth="1"/>
    <col min="3" max="3" width="6" style="182" bestFit="1" customWidth="1"/>
    <col min="4" max="4" width="7.19921875" style="285" customWidth="1"/>
    <col min="5" max="5" width="10.59765625" style="285" customWidth="1"/>
    <col min="6" max="6" width="9.09765625" style="285" customWidth="1"/>
    <col min="7" max="7" width="16.09765625" style="285" customWidth="1"/>
    <col min="8" max="8" width="15" style="285" customWidth="1"/>
    <col min="9" max="9" width="17.5" style="285" customWidth="1"/>
    <col min="10" max="10" width="14.8984375" style="285" customWidth="1"/>
    <col min="11" max="11" width="11.19921875" style="285" customWidth="1"/>
    <col min="12" max="12" width="2" style="359" customWidth="1"/>
    <col min="13" max="13" width="10.59765625" style="182" customWidth="1"/>
    <col min="14" max="14" width="10.19921875" style="182" customWidth="1"/>
    <col min="15" max="15" width="2.8984375" style="182" customWidth="1"/>
    <col min="16" max="16" width="11.69921875" style="182" customWidth="1"/>
    <col min="17" max="17" width="18.3984375" style="182" bestFit="1" customWidth="1"/>
    <col min="18" max="18" width="6.59765625" style="182" customWidth="1"/>
    <col min="19" max="19" width="6.69921875" style="182" customWidth="1"/>
    <col min="20" max="16384" width="9" style="182"/>
  </cols>
  <sheetData>
    <row r="1" spans="1:17" ht="10.8" thickBot="1">
      <c r="A1" s="44"/>
      <c r="B1" s="181"/>
      <c r="C1" s="181"/>
      <c r="D1" s="181"/>
      <c r="E1" s="236"/>
      <c r="F1" s="237"/>
      <c r="G1" s="236"/>
      <c r="H1" s="238"/>
      <c r="I1" s="239"/>
      <c r="J1" s="238"/>
      <c r="K1" s="236"/>
      <c r="L1" s="115"/>
      <c r="M1" s="50"/>
      <c r="N1" s="50"/>
    </row>
    <row r="2" spans="1:17" ht="10.8" thickBot="1">
      <c r="A2" s="183" t="s">
        <v>894</v>
      </c>
      <c r="B2" s="184"/>
      <c r="C2" s="52"/>
      <c r="D2" s="237"/>
      <c r="E2" s="236"/>
      <c r="F2" s="237"/>
      <c r="G2" s="240"/>
      <c r="H2" s="241" t="s">
        <v>3</v>
      </c>
      <c r="I2" s="242"/>
      <c r="J2" s="243"/>
      <c r="K2" s="244"/>
      <c r="L2" s="116"/>
      <c r="M2" s="50"/>
      <c r="N2" s="55"/>
    </row>
    <row r="3" spans="1:17" ht="16.5" customHeight="1" thickBot="1">
      <c r="A3" s="161"/>
      <c r="B3" s="161"/>
      <c r="C3" s="161"/>
      <c r="D3" s="161"/>
      <c r="E3" s="161"/>
      <c r="F3" s="161"/>
      <c r="G3" s="245"/>
      <c r="H3" s="246" t="s">
        <v>5</v>
      </c>
      <c r="I3" s="247" t="s">
        <v>4</v>
      </c>
      <c r="J3" s="247" t="s">
        <v>6</v>
      </c>
      <c r="K3" s="244"/>
      <c r="L3" s="116"/>
      <c r="M3" s="50"/>
      <c r="N3" s="55"/>
    </row>
    <row r="4" spans="1:17" ht="10.8" thickBot="1">
      <c r="A4" s="161"/>
      <c r="B4" s="161"/>
      <c r="C4" s="161"/>
      <c r="D4" s="161"/>
      <c r="E4" s="161"/>
      <c r="F4" s="161"/>
      <c r="G4" s="248"/>
      <c r="H4" s="249">
        <f>J100</f>
        <v>0</v>
      </c>
      <c r="I4" s="250">
        <f>H4*J4</f>
        <v>0</v>
      </c>
      <c r="J4" s="251">
        <f>'1. ელექტროობა'!J4</f>
        <v>1</v>
      </c>
      <c r="K4" s="244"/>
      <c r="L4" s="116"/>
      <c r="M4" s="50"/>
      <c r="N4" s="55"/>
    </row>
    <row r="5" spans="1:17">
      <c r="A5" s="162"/>
      <c r="B5" s="162"/>
      <c r="C5" s="162"/>
      <c r="D5" s="162"/>
      <c r="E5" s="162"/>
      <c r="F5" s="162"/>
      <c r="G5" s="252"/>
      <c r="H5" s="253"/>
      <c r="I5" s="254"/>
      <c r="J5" s="255"/>
      <c r="K5" s="244"/>
      <c r="L5" s="116"/>
      <c r="M5" s="50"/>
      <c r="N5" s="55"/>
    </row>
    <row r="6" spans="1:17" ht="10.8" thickBot="1">
      <c r="A6" s="163"/>
      <c r="B6" s="163"/>
      <c r="C6" s="163"/>
      <c r="D6" s="163"/>
      <c r="E6" s="163"/>
      <c r="F6" s="163"/>
      <c r="G6" s="256"/>
      <c r="H6" s="257"/>
      <c r="I6" s="236"/>
      <c r="J6" s="258"/>
      <c r="K6" s="254"/>
      <c r="L6" s="117"/>
      <c r="M6" s="65"/>
      <c r="N6" s="65"/>
    </row>
    <row r="7" spans="1:17" ht="16.2" customHeight="1">
      <c r="A7" s="175" t="s">
        <v>891</v>
      </c>
      <c r="B7" s="375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318" t="s">
        <v>30</v>
      </c>
      <c r="K7" s="260" t="s">
        <v>31</v>
      </c>
      <c r="L7" s="108"/>
      <c r="M7" s="327" t="s">
        <v>32</v>
      </c>
      <c r="N7" s="328" t="s">
        <v>33</v>
      </c>
      <c r="O7" s="186"/>
      <c r="P7" s="327" t="s">
        <v>20</v>
      </c>
      <c r="Q7" s="328" t="s">
        <v>21</v>
      </c>
    </row>
    <row r="8" spans="1:17" ht="20.399999999999999">
      <c r="A8" s="178"/>
      <c r="B8" s="173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86"/>
      <c r="K8" s="264"/>
      <c r="L8" s="108"/>
      <c r="M8" s="329"/>
      <c r="N8" s="330"/>
      <c r="O8" s="186"/>
      <c r="P8" s="329"/>
      <c r="Q8" s="330"/>
    </row>
    <row r="9" spans="1:17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346">
        <v>10</v>
      </c>
      <c r="K9" s="347" t="s">
        <v>2</v>
      </c>
      <c r="L9" s="402"/>
      <c r="M9" s="179" t="s">
        <v>11</v>
      </c>
      <c r="N9" s="180" t="s">
        <v>9</v>
      </c>
      <c r="O9" s="402"/>
      <c r="P9" s="179" t="s">
        <v>8</v>
      </c>
      <c r="Q9" s="180" t="s">
        <v>10</v>
      </c>
    </row>
    <row r="10" spans="1:17">
      <c r="A10" s="376"/>
      <c r="B10" s="168"/>
      <c r="C10" s="169"/>
      <c r="D10" s="369"/>
      <c r="E10" s="377"/>
      <c r="F10" s="384"/>
      <c r="G10" s="377"/>
      <c r="H10" s="384"/>
      <c r="I10" s="377"/>
      <c r="J10" s="384"/>
      <c r="K10" s="377"/>
      <c r="L10" s="66"/>
      <c r="M10" s="331"/>
      <c r="N10" s="332"/>
      <c r="P10" s="331"/>
      <c r="Q10" s="332"/>
    </row>
    <row r="11" spans="1:17" s="356" customFormat="1" ht="19.2" customHeight="1">
      <c r="A11" s="378" t="s">
        <v>394</v>
      </c>
      <c r="B11" s="370"/>
      <c r="C11" s="370"/>
      <c r="D11" s="272"/>
      <c r="E11" s="270"/>
      <c r="F11" s="321"/>
      <c r="G11" s="270"/>
      <c r="H11" s="321"/>
      <c r="I11" s="270"/>
      <c r="J11" s="321"/>
      <c r="K11" s="270"/>
      <c r="L11" s="355"/>
      <c r="M11" s="390"/>
      <c r="N11" s="391"/>
      <c r="P11" s="390"/>
      <c r="Q11" s="391"/>
    </row>
    <row r="12" spans="1:17" ht="15" customHeight="1">
      <c r="A12" s="171">
        <v>1</v>
      </c>
      <c r="B12" s="357" t="s">
        <v>112</v>
      </c>
      <c r="C12" s="371" t="s">
        <v>892</v>
      </c>
      <c r="D12" s="267">
        <v>1</v>
      </c>
      <c r="E12" s="381">
        <v>4500</v>
      </c>
      <c r="F12" s="319">
        <f>M12/$J$4</f>
        <v>0</v>
      </c>
      <c r="G12" s="263">
        <f>F12*E12</f>
        <v>0</v>
      </c>
      <c r="H12" s="319">
        <f>N12/$J$4</f>
        <v>0</v>
      </c>
      <c r="I12" s="263">
        <f>H12*E12</f>
        <v>0</v>
      </c>
      <c r="J12" s="387">
        <f>G12+I12</f>
        <v>0</v>
      </c>
      <c r="K12" s="269">
        <f>J12/E12</f>
        <v>0</v>
      </c>
      <c r="L12" s="118"/>
      <c r="M12" s="341"/>
      <c r="N12" s="342"/>
      <c r="O12" s="45"/>
      <c r="P12" s="394"/>
      <c r="Q12" s="395"/>
    </row>
    <row r="13" spans="1:17" ht="15" customHeight="1">
      <c r="A13" s="171">
        <f>A12+1</f>
        <v>2</v>
      </c>
      <c r="B13" s="372" t="s">
        <v>113</v>
      </c>
      <c r="C13" s="373" t="s">
        <v>893</v>
      </c>
      <c r="D13" s="267">
        <v>1</v>
      </c>
      <c r="E13" s="381">
        <v>8800</v>
      </c>
      <c r="F13" s="319">
        <f t="shared" ref="F13:F87" si="0">M13/$J$4</f>
        <v>0</v>
      </c>
      <c r="G13" s="263">
        <f t="shared" ref="G13:G87" si="1">F13*E13</f>
        <v>0</v>
      </c>
      <c r="H13" s="319">
        <f t="shared" ref="H13:H87" si="2">N13/$J$4</f>
        <v>0</v>
      </c>
      <c r="I13" s="263">
        <f t="shared" ref="I13:I87" si="3">H13*E13</f>
        <v>0</v>
      </c>
      <c r="J13" s="387">
        <f t="shared" ref="J13:J87" si="4">G13+I13</f>
        <v>0</v>
      </c>
      <c r="K13" s="269">
        <f>J13/E13</f>
        <v>0</v>
      </c>
      <c r="L13" s="118"/>
      <c r="M13" s="341"/>
      <c r="N13" s="342"/>
      <c r="O13" s="45"/>
      <c r="P13" s="394"/>
      <c r="Q13" s="396"/>
    </row>
    <row r="14" spans="1:17" ht="15" customHeight="1">
      <c r="A14" s="171">
        <f t="shared" ref="A14:A76" si="5">A13+1</f>
        <v>3</v>
      </c>
      <c r="B14" s="357" t="s">
        <v>114</v>
      </c>
      <c r="C14" s="371" t="s">
        <v>892</v>
      </c>
      <c r="D14" s="267">
        <v>1</v>
      </c>
      <c r="E14" s="381">
        <v>7950</v>
      </c>
      <c r="F14" s="319">
        <f t="shared" si="0"/>
        <v>0</v>
      </c>
      <c r="G14" s="263">
        <f t="shared" si="1"/>
        <v>0</v>
      </c>
      <c r="H14" s="319">
        <f t="shared" si="2"/>
        <v>0</v>
      </c>
      <c r="I14" s="263">
        <f t="shared" si="3"/>
        <v>0</v>
      </c>
      <c r="J14" s="387">
        <f t="shared" si="4"/>
        <v>0</v>
      </c>
      <c r="K14" s="269">
        <f t="shared" ref="K14:K87" si="6">J14/E14</f>
        <v>0</v>
      </c>
      <c r="L14" s="118"/>
      <c r="M14" s="341"/>
      <c r="N14" s="342"/>
      <c r="O14" s="45"/>
      <c r="P14" s="394"/>
      <c r="Q14" s="395"/>
    </row>
    <row r="15" spans="1:17" ht="15" customHeight="1">
      <c r="A15" s="171">
        <f t="shared" si="5"/>
        <v>4</v>
      </c>
      <c r="B15" s="357" t="s">
        <v>115</v>
      </c>
      <c r="C15" s="374" t="s">
        <v>892</v>
      </c>
      <c r="D15" s="267">
        <v>1</v>
      </c>
      <c r="E15" s="381">
        <v>17450</v>
      </c>
      <c r="F15" s="319">
        <f t="shared" si="0"/>
        <v>0</v>
      </c>
      <c r="G15" s="263">
        <f t="shared" si="1"/>
        <v>0</v>
      </c>
      <c r="H15" s="319">
        <f t="shared" si="2"/>
        <v>0</v>
      </c>
      <c r="I15" s="263">
        <f t="shared" si="3"/>
        <v>0</v>
      </c>
      <c r="J15" s="387">
        <f t="shared" si="4"/>
        <v>0</v>
      </c>
      <c r="K15" s="269">
        <f t="shared" si="6"/>
        <v>0</v>
      </c>
      <c r="L15" s="118"/>
      <c r="M15" s="341"/>
      <c r="N15" s="342"/>
      <c r="O15" s="45"/>
      <c r="P15" s="394"/>
      <c r="Q15" s="395"/>
    </row>
    <row r="16" spans="1:17" ht="15" customHeight="1">
      <c r="A16" s="171">
        <f t="shared" si="5"/>
        <v>5</v>
      </c>
      <c r="B16" s="357" t="s">
        <v>116</v>
      </c>
      <c r="C16" s="374" t="s">
        <v>117</v>
      </c>
      <c r="D16" s="267">
        <v>1</v>
      </c>
      <c r="E16" s="382">
        <v>150</v>
      </c>
      <c r="F16" s="385">
        <f t="shared" si="0"/>
        <v>0</v>
      </c>
      <c r="G16" s="263">
        <f t="shared" si="1"/>
        <v>0</v>
      </c>
      <c r="H16" s="319">
        <f t="shared" si="2"/>
        <v>0</v>
      </c>
      <c r="I16" s="263">
        <f t="shared" si="3"/>
        <v>0</v>
      </c>
      <c r="J16" s="387">
        <f t="shared" si="4"/>
        <v>0</v>
      </c>
      <c r="K16" s="269">
        <f t="shared" si="6"/>
        <v>0</v>
      </c>
      <c r="L16" s="118"/>
      <c r="M16" s="341"/>
      <c r="N16" s="342"/>
      <c r="O16" s="45"/>
      <c r="P16" s="394"/>
      <c r="Q16" s="396"/>
    </row>
    <row r="17" spans="1:17" ht="15" customHeight="1">
      <c r="A17" s="171">
        <f t="shared" si="5"/>
        <v>6</v>
      </c>
      <c r="B17" s="357" t="s">
        <v>118</v>
      </c>
      <c r="C17" s="374" t="s">
        <v>117</v>
      </c>
      <c r="D17" s="267">
        <v>1</v>
      </c>
      <c r="E17" s="382">
        <v>45</v>
      </c>
      <c r="F17" s="385">
        <f t="shared" si="0"/>
        <v>0</v>
      </c>
      <c r="G17" s="263">
        <f t="shared" si="1"/>
        <v>0</v>
      </c>
      <c r="H17" s="319">
        <f t="shared" si="2"/>
        <v>0</v>
      </c>
      <c r="I17" s="263">
        <f t="shared" si="3"/>
        <v>0</v>
      </c>
      <c r="J17" s="387">
        <f t="shared" si="4"/>
        <v>0</v>
      </c>
      <c r="K17" s="269">
        <f t="shared" si="6"/>
        <v>0</v>
      </c>
      <c r="L17" s="118"/>
      <c r="M17" s="341"/>
      <c r="N17" s="342"/>
      <c r="O17" s="45"/>
      <c r="P17" s="394"/>
      <c r="Q17" s="396"/>
    </row>
    <row r="18" spans="1:17" ht="15" customHeight="1">
      <c r="A18" s="171">
        <f t="shared" si="5"/>
        <v>7</v>
      </c>
      <c r="B18" s="357" t="s">
        <v>119</v>
      </c>
      <c r="C18" s="374" t="s">
        <v>117</v>
      </c>
      <c r="D18" s="267">
        <v>1</v>
      </c>
      <c r="E18" s="382">
        <v>50</v>
      </c>
      <c r="F18" s="319">
        <f t="shared" si="0"/>
        <v>0</v>
      </c>
      <c r="G18" s="263">
        <f t="shared" si="1"/>
        <v>0</v>
      </c>
      <c r="H18" s="319">
        <f t="shared" si="2"/>
        <v>0</v>
      </c>
      <c r="I18" s="263">
        <f t="shared" si="3"/>
        <v>0</v>
      </c>
      <c r="J18" s="387">
        <f t="shared" si="4"/>
        <v>0</v>
      </c>
      <c r="K18" s="269">
        <f t="shared" si="6"/>
        <v>0</v>
      </c>
      <c r="L18" s="118"/>
      <c r="M18" s="341"/>
      <c r="N18" s="342"/>
      <c r="O18" s="45"/>
      <c r="P18" s="394"/>
      <c r="Q18" s="396"/>
    </row>
    <row r="19" spans="1:17" ht="61.2">
      <c r="A19" s="171">
        <f>A18+1</f>
        <v>8</v>
      </c>
      <c r="B19" s="357" t="s">
        <v>503</v>
      </c>
      <c r="C19" s="371" t="s">
        <v>499</v>
      </c>
      <c r="D19" s="267">
        <v>1</v>
      </c>
      <c r="E19" s="382">
        <v>1</v>
      </c>
      <c r="F19" s="319">
        <f t="shared" si="0"/>
        <v>0</v>
      </c>
      <c r="G19" s="263">
        <f t="shared" si="1"/>
        <v>0</v>
      </c>
      <c r="H19" s="319">
        <f t="shared" si="2"/>
        <v>0</v>
      </c>
      <c r="I19" s="263">
        <f t="shared" si="3"/>
        <v>0</v>
      </c>
      <c r="J19" s="387">
        <f t="shared" si="4"/>
        <v>0</v>
      </c>
      <c r="K19" s="269">
        <f t="shared" si="6"/>
        <v>0</v>
      </c>
      <c r="L19" s="118"/>
      <c r="M19" s="341"/>
      <c r="N19" s="342"/>
      <c r="O19" s="45"/>
      <c r="P19" s="394"/>
      <c r="Q19" s="342"/>
    </row>
    <row r="20" spans="1:17" ht="61.2">
      <c r="A20" s="171">
        <f t="shared" si="5"/>
        <v>9</v>
      </c>
      <c r="B20" s="357" t="s">
        <v>507</v>
      </c>
      <c r="C20" s="371" t="s">
        <v>121</v>
      </c>
      <c r="D20" s="267">
        <v>1</v>
      </c>
      <c r="E20" s="382">
        <v>1</v>
      </c>
      <c r="F20" s="319">
        <f t="shared" si="0"/>
        <v>0</v>
      </c>
      <c r="G20" s="263">
        <f t="shared" si="1"/>
        <v>0</v>
      </c>
      <c r="H20" s="319">
        <f t="shared" si="2"/>
        <v>0</v>
      </c>
      <c r="I20" s="263">
        <f t="shared" si="3"/>
        <v>0</v>
      </c>
      <c r="J20" s="387">
        <f t="shared" si="4"/>
        <v>0</v>
      </c>
      <c r="K20" s="269">
        <f t="shared" si="6"/>
        <v>0</v>
      </c>
      <c r="L20" s="118"/>
      <c r="M20" s="341"/>
      <c r="N20" s="342"/>
      <c r="O20" s="45"/>
      <c r="P20" s="394"/>
      <c r="Q20" s="342"/>
    </row>
    <row r="21" spans="1:17" ht="61.2">
      <c r="A21" s="171">
        <f t="shared" si="5"/>
        <v>10</v>
      </c>
      <c r="B21" s="357" t="s">
        <v>504</v>
      </c>
      <c r="C21" s="371" t="s">
        <v>121</v>
      </c>
      <c r="D21" s="267">
        <v>1</v>
      </c>
      <c r="E21" s="382">
        <v>1</v>
      </c>
      <c r="F21" s="319">
        <f t="shared" si="0"/>
        <v>0</v>
      </c>
      <c r="G21" s="263">
        <f t="shared" si="1"/>
        <v>0</v>
      </c>
      <c r="H21" s="319">
        <f t="shared" si="2"/>
        <v>0</v>
      </c>
      <c r="I21" s="263">
        <f t="shared" si="3"/>
        <v>0</v>
      </c>
      <c r="J21" s="387">
        <f t="shared" si="4"/>
        <v>0</v>
      </c>
      <c r="K21" s="269">
        <f t="shared" si="6"/>
        <v>0</v>
      </c>
      <c r="L21" s="118"/>
      <c r="M21" s="341"/>
      <c r="N21" s="392"/>
      <c r="O21" s="45"/>
      <c r="P21" s="394"/>
      <c r="Q21" s="342"/>
    </row>
    <row r="22" spans="1:17" ht="61.2">
      <c r="A22" s="171">
        <f t="shared" si="5"/>
        <v>11</v>
      </c>
      <c r="B22" s="357" t="s">
        <v>508</v>
      </c>
      <c r="C22" s="371" t="s">
        <v>121</v>
      </c>
      <c r="D22" s="267">
        <v>1</v>
      </c>
      <c r="E22" s="382">
        <v>1</v>
      </c>
      <c r="F22" s="319">
        <f t="shared" si="0"/>
        <v>0</v>
      </c>
      <c r="G22" s="263">
        <f t="shared" si="1"/>
        <v>0</v>
      </c>
      <c r="H22" s="319">
        <f t="shared" si="2"/>
        <v>0</v>
      </c>
      <c r="I22" s="263">
        <f t="shared" si="3"/>
        <v>0</v>
      </c>
      <c r="J22" s="387">
        <f t="shared" si="4"/>
        <v>0</v>
      </c>
      <c r="K22" s="269">
        <f t="shared" si="6"/>
        <v>0</v>
      </c>
      <c r="L22" s="118"/>
      <c r="M22" s="341"/>
      <c r="N22" s="342"/>
      <c r="O22" s="45"/>
      <c r="P22" s="394"/>
      <c r="Q22" s="342"/>
    </row>
    <row r="23" spans="1:17" ht="61.2">
      <c r="A23" s="171">
        <f t="shared" si="5"/>
        <v>12</v>
      </c>
      <c r="B23" s="357" t="s">
        <v>509</v>
      </c>
      <c r="C23" s="371" t="s">
        <v>121</v>
      </c>
      <c r="D23" s="267">
        <v>1</v>
      </c>
      <c r="E23" s="382">
        <v>1</v>
      </c>
      <c r="F23" s="319">
        <f t="shared" si="0"/>
        <v>0</v>
      </c>
      <c r="G23" s="263">
        <f t="shared" si="1"/>
        <v>0</v>
      </c>
      <c r="H23" s="319">
        <f t="shared" si="2"/>
        <v>0</v>
      </c>
      <c r="I23" s="263">
        <f t="shared" si="3"/>
        <v>0</v>
      </c>
      <c r="J23" s="387">
        <f t="shared" si="4"/>
        <v>0</v>
      </c>
      <c r="K23" s="269">
        <f t="shared" si="6"/>
        <v>0</v>
      </c>
      <c r="L23" s="118"/>
      <c r="M23" s="341"/>
      <c r="N23" s="342"/>
      <c r="O23" s="45"/>
      <c r="P23" s="394"/>
      <c r="Q23" s="342"/>
    </row>
    <row r="24" spans="1:17" ht="61.2">
      <c r="A24" s="171">
        <f t="shared" si="5"/>
        <v>13</v>
      </c>
      <c r="B24" s="357" t="s">
        <v>505</v>
      </c>
      <c r="C24" s="371" t="s">
        <v>121</v>
      </c>
      <c r="D24" s="267">
        <v>1</v>
      </c>
      <c r="E24" s="382">
        <v>1</v>
      </c>
      <c r="F24" s="319">
        <f t="shared" si="0"/>
        <v>0</v>
      </c>
      <c r="G24" s="263">
        <f t="shared" si="1"/>
        <v>0</v>
      </c>
      <c r="H24" s="319">
        <f t="shared" si="2"/>
        <v>0</v>
      </c>
      <c r="I24" s="263">
        <f t="shared" si="3"/>
        <v>0</v>
      </c>
      <c r="J24" s="387">
        <f t="shared" si="4"/>
        <v>0</v>
      </c>
      <c r="K24" s="269">
        <f t="shared" si="6"/>
        <v>0</v>
      </c>
      <c r="L24" s="118"/>
      <c r="M24" s="341"/>
      <c r="N24" s="392"/>
      <c r="O24" s="45"/>
      <c r="P24" s="394"/>
      <c r="Q24" s="342"/>
    </row>
    <row r="25" spans="1:17" ht="61.2">
      <c r="A25" s="171">
        <f t="shared" si="5"/>
        <v>14</v>
      </c>
      <c r="B25" s="357" t="s">
        <v>510</v>
      </c>
      <c r="C25" s="371" t="s">
        <v>121</v>
      </c>
      <c r="D25" s="267">
        <v>1</v>
      </c>
      <c r="E25" s="382">
        <v>1</v>
      </c>
      <c r="F25" s="319">
        <f t="shared" si="0"/>
        <v>0</v>
      </c>
      <c r="G25" s="263">
        <f t="shared" si="1"/>
        <v>0</v>
      </c>
      <c r="H25" s="319">
        <f t="shared" si="2"/>
        <v>0</v>
      </c>
      <c r="I25" s="263">
        <f t="shared" si="3"/>
        <v>0</v>
      </c>
      <c r="J25" s="387">
        <f t="shared" si="4"/>
        <v>0</v>
      </c>
      <c r="K25" s="269">
        <f t="shared" si="6"/>
        <v>0</v>
      </c>
      <c r="L25" s="118"/>
      <c r="M25" s="341"/>
      <c r="N25" s="342"/>
      <c r="O25" s="45"/>
      <c r="P25" s="394"/>
      <c r="Q25" s="342"/>
    </row>
    <row r="26" spans="1:17" ht="61.2">
      <c r="A26" s="171">
        <f t="shared" si="5"/>
        <v>15</v>
      </c>
      <c r="B26" s="357" t="s">
        <v>506</v>
      </c>
      <c r="C26" s="371" t="s">
        <v>121</v>
      </c>
      <c r="D26" s="267">
        <v>1</v>
      </c>
      <c r="E26" s="382">
        <v>1</v>
      </c>
      <c r="F26" s="385">
        <f t="shared" si="0"/>
        <v>0</v>
      </c>
      <c r="G26" s="263">
        <f t="shared" si="1"/>
        <v>0</v>
      </c>
      <c r="H26" s="319">
        <f t="shared" si="2"/>
        <v>0</v>
      </c>
      <c r="I26" s="263">
        <f t="shared" si="3"/>
        <v>0</v>
      </c>
      <c r="J26" s="387">
        <f t="shared" si="4"/>
        <v>0</v>
      </c>
      <c r="K26" s="269">
        <f t="shared" si="6"/>
        <v>0</v>
      </c>
      <c r="L26" s="118"/>
      <c r="M26" s="341"/>
      <c r="N26" s="342"/>
      <c r="O26" s="45"/>
      <c r="P26" s="394"/>
      <c r="Q26" s="342"/>
    </row>
    <row r="27" spans="1:17" ht="61.2">
      <c r="A27" s="171">
        <f t="shared" si="5"/>
        <v>16</v>
      </c>
      <c r="B27" s="357" t="s">
        <v>511</v>
      </c>
      <c r="C27" s="371" t="s">
        <v>17</v>
      </c>
      <c r="D27" s="267">
        <v>1</v>
      </c>
      <c r="E27" s="382">
        <v>1</v>
      </c>
      <c r="F27" s="385">
        <f t="shared" si="0"/>
        <v>0</v>
      </c>
      <c r="G27" s="263">
        <f t="shared" si="1"/>
        <v>0</v>
      </c>
      <c r="H27" s="319">
        <f t="shared" si="2"/>
        <v>0</v>
      </c>
      <c r="I27" s="263">
        <f t="shared" si="3"/>
        <v>0</v>
      </c>
      <c r="J27" s="387">
        <f t="shared" si="4"/>
        <v>0</v>
      </c>
      <c r="K27" s="269">
        <f t="shared" si="6"/>
        <v>0</v>
      </c>
      <c r="L27" s="118"/>
      <c r="M27" s="341"/>
      <c r="N27" s="342"/>
      <c r="O27" s="45"/>
      <c r="P27" s="394"/>
      <c r="Q27" s="342"/>
    </row>
    <row r="28" spans="1:17" ht="15" customHeight="1">
      <c r="A28" s="171">
        <f t="shared" si="5"/>
        <v>17</v>
      </c>
      <c r="B28" s="357" t="s">
        <v>395</v>
      </c>
      <c r="C28" s="374" t="s">
        <v>17</v>
      </c>
      <c r="D28" s="267">
        <v>1</v>
      </c>
      <c r="E28" s="381">
        <v>1</v>
      </c>
      <c r="F28" s="319">
        <f t="shared" si="0"/>
        <v>0</v>
      </c>
      <c r="G28" s="263">
        <f t="shared" si="1"/>
        <v>0</v>
      </c>
      <c r="H28" s="319">
        <f t="shared" si="2"/>
        <v>0</v>
      </c>
      <c r="I28" s="263">
        <f t="shared" si="3"/>
        <v>0</v>
      </c>
      <c r="J28" s="387">
        <f t="shared" si="4"/>
        <v>0</v>
      </c>
      <c r="K28" s="269">
        <f t="shared" si="6"/>
        <v>0</v>
      </c>
      <c r="L28" s="118"/>
      <c r="M28" s="341"/>
      <c r="N28" s="342"/>
      <c r="O28" s="45"/>
      <c r="P28" s="394"/>
      <c r="Q28" s="395"/>
    </row>
    <row r="29" spans="1:17" ht="15" customHeight="1">
      <c r="A29" s="171">
        <f t="shared" si="5"/>
        <v>18</v>
      </c>
      <c r="B29" s="357" t="s">
        <v>396</v>
      </c>
      <c r="C29" s="374" t="s">
        <v>17</v>
      </c>
      <c r="D29" s="267">
        <v>1</v>
      </c>
      <c r="E29" s="381">
        <v>3</v>
      </c>
      <c r="F29" s="319">
        <f t="shared" si="0"/>
        <v>0</v>
      </c>
      <c r="G29" s="263">
        <f t="shared" si="1"/>
        <v>0</v>
      </c>
      <c r="H29" s="319">
        <f t="shared" si="2"/>
        <v>0</v>
      </c>
      <c r="I29" s="263">
        <f t="shared" si="3"/>
        <v>0</v>
      </c>
      <c r="J29" s="387">
        <f t="shared" si="4"/>
        <v>0</v>
      </c>
      <c r="K29" s="269">
        <f t="shared" si="6"/>
        <v>0</v>
      </c>
      <c r="L29" s="118"/>
      <c r="M29" s="341"/>
      <c r="N29" s="342"/>
      <c r="O29" s="45"/>
      <c r="P29" s="394"/>
      <c r="Q29" s="395"/>
    </row>
    <row r="30" spans="1:17" ht="15" customHeight="1">
      <c r="A30" s="171">
        <f t="shared" si="5"/>
        <v>19</v>
      </c>
      <c r="B30" s="357" t="s">
        <v>397</v>
      </c>
      <c r="C30" s="374" t="s">
        <v>17</v>
      </c>
      <c r="D30" s="267">
        <v>1</v>
      </c>
      <c r="E30" s="381">
        <v>2</v>
      </c>
      <c r="F30" s="319">
        <f t="shared" si="0"/>
        <v>0</v>
      </c>
      <c r="G30" s="263">
        <f t="shared" si="1"/>
        <v>0</v>
      </c>
      <c r="H30" s="319">
        <f t="shared" si="2"/>
        <v>0</v>
      </c>
      <c r="I30" s="263">
        <f t="shared" si="3"/>
        <v>0</v>
      </c>
      <c r="J30" s="387">
        <f t="shared" si="4"/>
        <v>0</v>
      </c>
      <c r="K30" s="269">
        <f t="shared" si="6"/>
        <v>0</v>
      </c>
      <c r="L30" s="118"/>
      <c r="M30" s="341"/>
      <c r="N30" s="342"/>
      <c r="O30" s="45"/>
      <c r="P30" s="394"/>
      <c r="Q30" s="395"/>
    </row>
    <row r="31" spans="1:17" ht="15" customHeight="1">
      <c r="A31" s="171">
        <f t="shared" si="5"/>
        <v>20</v>
      </c>
      <c r="B31" s="357" t="s">
        <v>452</v>
      </c>
      <c r="C31" s="374" t="s">
        <v>17</v>
      </c>
      <c r="D31" s="267">
        <v>1</v>
      </c>
      <c r="E31" s="381">
        <v>5</v>
      </c>
      <c r="F31" s="319">
        <f t="shared" si="0"/>
        <v>0</v>
      </c>
      <c r="G31" s="263">
        <f t="shared" si="1"/>
        <v>0</v>
      </c>
      <c r="H31" s="319">
        <f t="shared" si="2"/>
        <v>0</v>
      </c>
      <c r="I31" s="263">
        <f t="shared" si="3"/>
        <v>0</v>
      </c>
      <c r="J31" s="387">
        <f t="shared" si="4"/>
        <v>0</v>
      </c>
      <c r="K31" s="269">
        <f t="shared" si="6"/>
        <v>0</v>
      </c>
      <c r="L31" s="118"/>
      <c r="M31" s="341"/>
      <c r="N31" s="342"/>
      <c r="O31" s="45"/>
      <c r="P31" s="394"/>
      <c r="Q31" s="395"/>
    </row>
    <row r="32" spans="1:17" ht="15" customHeight="1">
      <c r="A32" s="171">
        <f t="shared" si="5"/>
        <v>21</v>
      </c>
      <c r="B32" s="357" t="s">
        <v>453</v>
      </c>
      <c r="C32" s="374" t="s">
        <v>17</v>
      </c>
      <c r="D32" s="267">
        <v>1</v>
      </c>
      <c r="E32" s="381">
        <v>3</v>
      </c>
      <c r="F32" s="319">
        <f t="shared" si="0"/>
        <v>0</v>
      </c>
      <c r="G32" s="263">
        <f t="shared" si="1"/>
        <v>0</v>
      </c>
      <c r="H32" s="319">
        <f t="shared" si="2"/>
        <v>0</v>
      </c>
      <c r="I32" s="263">
        <f t="shared" si="3"/>
        <v>0</v>
      </c>
      <c r="J32" s="387">
        <f t="shared" si="4"/>
        <v>0</v>
      </c>
      <c r="K32" s="269">
        <f t="shared" si="6"/>
        <v>0</v>
      </c>
      <c r="L32" s="118"/>
      <c r="M32" s="341"/>
      <c r="N32" s="342"/>
      <c r="O32" s="45"/>
      <c r="P32" s="394"/>
      <c r="Q32" s="395"/>
    </row>
    <row r="33" spans="1:17" ht="15" customHeight="1">
      <c r="A33" s="171">
        <f t="shared" si="5"/>
        <v>22</v>
      </c>
      <c r="B33" s="357" t="s">
        <v>454</v>
      </c>
      <c r="C33" s="374" t="s">
        <v>17</v>
      </c>
      <c r="D33" s="267">
        <v>1</v>
      </c>
      <c r="E33" s="381">
        <v>4</v>
      </c>
      <c r="F33" s="319">
        <f t="shared" si="0"/>
        <v>0</v>
      </c>
      <c r="G33" s="263">
        <f t="shared" si="1"/>
        <v>0</v>
      </c>
      <c r="H33" s="319">
        <f t="shared" si="2"/>
        <v>0</v>
      </c>
      <c r="I33" s="263">
        <f t="shared" si="3"/>
        <v>0</v>
      </c>
      <c r="J33" s="387">
        <f t="shared" si="4"/>
        <v>0</v>
      </c>
      <c r="K33" s="269">
        <f t="shared" si="6"/>
        <v>0</v>
      </c>
      <c r="L33" s="118"/>
      <c r="M33" s="341"/>
      <c r="N33" s="342"/>
      <c r="O33" s="45"/>
      <c r="P33" s="394"/>
      <c r="Q33" s="395"/>
    </row>
    <row r="34" spans="1:17" ht="15" customHeight="1">
      <c r="A34" s="171">
        <f t="shared" si="5"/>
        <v>23</v>
      </c>
      <c r="B34" s="357" t="s">
        <v>455</v>
      </c>
      <c r="C34" s="374" t="s">
        <v>17</v>
      </c>
      <c r="D34" s="267">
        <v>1</v>
      </c>
      <c r="E34" s="381">
        <v>3</v>
      </c>
      <c r="F34" s="319">
        <f t="shared" si="0"/>
        <v>0</v>
      </c>
      <c r="G34" s="263">
        <f t="shared" si="1"/>
        <v>0</v>
      </c>
      <c r="H34" s="319">
        <f t="shared" si="2"/>
        <v>0</v>
      </c>
      <c r="I34" s="263">
        <f t="shared" si="3"/>
        <v>0</v>
      </c>
      <c r="J34" s="387">
        <f t="shared" si="4"/>
        <v>0</v>
      </c>
      <c r="K34" s="269">
        <f t="shared" si="6"/>
        <v>0</v>
      </c>
      <c r="L34" s="118"/>
      <c r="M34" s="341"/>
      <c r="N34" s="342"/>
      <c r="O34" s="45"/>
      <c r="P34" s="394"/>
      <c r="Q34" s="395"/>
    </row>
    <row r="35" spans="1:17" ht="15" customHeight="1">
      <c r="A35" s="171">
        <f t="shared" si="5"/>
        <v>24</v>
      </c>
      <c r="B35" s="357" t="s">
        <v>456</v>
      </c>
      <c r="C35" s="374" t="s">
        <v>17</v>
      </c>
      <c r="D35" s="267">
        <v>1</v>
      </c>
      <c r="E35" s="381">
        <v>1</v>
      </c>
      <c r="F35" s="319">
        <f t="shared" si="0"/>
        <v>0</v>
      </c>
      <c r="G35" s="263">
        <f t="shared" si="1"/>
        <v>0</v>
      </c>
      <c r="H35" s="319">
        <f t="shared" si="2"/>
        <v>0</v>
      </c>
      <c r="I35" s="263">
        <f t="shared" si="3"/>
        <v>0</v>
      </c>
      <c r="J35" s="387">
        <f t="shared" si="4"/>
        <v>0</v>
      </c>
      <c r="K35" s="269">
        <f t="shared" si="6"/>
        <v>0</v>
      </c>
      <c r="L35" s="118"/>
      <c r="M35" s="341"/>
      <c r="N35" s="342"/>
      <c r="O35" s="45"/>
      <c r="P35" s="394"/>
      <c r="Q35" s="395"/>
    </row>
    <row r="36" spans="1:17" ht="15" customHeight="1">
      <c r="A36" s="171">
        <f t="shared" si="5"/>
        <v>25</v>
      </c>
      <c r="B36" s="357" t="s">
        <v>457</v>
      </c>
      <c r="C36" s="374" t="s">
        <v>17</v>
      </c>
      <c r="D36" s="267">
        <v>1</v>
      </c>
      <c r="E36" s="381">
        <v>1</v>
      </c>
      <c r="F36" s="319">
        <f t="shared" si="0"/>
        <v>0</v>
      </c>
      <c r="G36" s="263">
        <f t="shared" si="1"/>
        <v>0</v>
      </c>
      <c r="H36" s="319">
        <f t="shared" si="2"/>
        <v>0</v>
      </c>
      <c r="I36" s="263">
        <f t="shared" si="3"/>
        <v>0</v>
      </c>
      <c r="J36" s="387">
        <f t="shared" si="4"/>
        <v>0</v>
      </c>
      <c r="K36" s="269">
        <f t="shared" si="6"/>
        <v>0</v>
      </c>
      <c r="L36" s="118"/>
      <c r="M36" s="341"/>
      <c r="N36" s="342"/>
      <c r="O36" s="45"/>
      <c r="P36" s="394"/>
      <c r="Q36" s="395"/>
    </row>
    <row r="37" spans="1:17" ht="15" customHeight="1">
      <c r="A37" s="171">
        <f t="shared" si="5"/>
        <v>26</v>
      </c>
      <c r="B37" s="357" t="s">
        <v>458</v>
      </c>
      <c r="C37" s="374" t="s">
        <v>17</v>
      </c>
      <c r="D37" s="267">
        <v>1</v>
      </c>
      <c r="E37" s="381">
        <v>1</v>
      </c>
      <c r="F37" s="319">
        <f t="shared" si="0"/>
        <v>0</v>
      </c>
      <c r="G37" s="263">
        <f t="shared" si="1"/>
        <v>0</v>
      </c>
      <c r="H37" s="319">
        <f t="shared" si="2"/>
        <v>0</v>
      </c>
      <c r="I37" s="263">
        <f t="shared" si="3"/>
        <v>0</v>
      </c>
      <c r="J37" s="387">
        <f t="shared" si="4"/>
        <v>0</v>
      </c>
      <c r="K37" s="269">
        <f t="shared" si="6"/>
        <v>0</v>
      </c>
      <c r="L37" s="118"/>
      <c r="M37" s="341"/>
      <c r="N37" s="342"/>
      <c r="O37" s="45"/>
      <c r="P37" s="394"/>
      <c r="Q37" s="395"/>
    </row>
    <row r="38" spans="1:17" ht="20.399999999999999">
      <c r="A38" s="171">
        <f t="shared" si="5"/>
        <v>27</v>
      </c>
      <c r="B38" s="357" t="s">
        <v>450</v>
      </c>
      <c r="C38" s="374" t="s">
        <v>17</v>
      </c>
      <c r="D38" s="267">
        <v>1</v>
      </c>
      <c r="E38" s="381">
        <v>15</v>
      </c>
      <c r="F38" s="319">
        <f t="shared" si="0"/>
        <v>0</v>
      </c>
      <c r="G38" s="263">
        <f t="shared" si="1"/>
        <v>0</v>
      </c>
      <c r="H38" s="319">
        <f t="shared" si="2"/>
        <v>0</v>
      </c>
      <c r="I38" s="263">
        <f t="shared" si="3"/>
        <v>0</v>
      </c>
      <c r="J38" s="387">
        <f t="shared" si="4"/>
        <v>0</v>
      </c>
      <c r="K38" s="269">
        <f t="shared" si="6"/>
        <v>0</v>
      </c>
      <c r="L38" s="118"/>
      <c r="M38" s="341"/>
      <c r="N38" s="342"/>
      <c r="O38" s="45"/>
      <c r="P38" s="394"/>
      <c r="Q38" s="395"/>
    </row>
    <row r="39" spans="1:17" ht="15" customHeight="1">
      <c r="A39" s="171">
        <f t="shared" si="5"/>
        <v>28</v>
      </c>
      <c r="B39" s="357" t="s">
        <v>122</v>
      </c>
      <c r="C39" s="374" t="s">
        <v>17</v>
      </c>
      <c r="D39" s="267">
        <v>1</v>
      </c>
      <c r="E39" s="381">
        <v>4</v>
      </c>
      <c r="F39" s="319">
        <f t="shared" si="0"/>
        <v>0</v>
      </c>
      <c r="G39" s="263">
        <f t="shared" si="1"/>
        <v>0</v>
      </c>
      <c r="H39" s="319">
        <f t="shared" si="2"/>
        <v>0</v>
      </c>
      <c r="I39" s="263">
        <f t="shared" si="3"/>
        <v>0</v>
      </c>
      <c r="J39" s="387">
        <f t="shared" si="4"/>
        <v>0</v>
      </c>
      <c r="K39" s="269">
        <f t="shared" si="6"/>
        <v>0</v>
      </c>
      <c r="L39" s="118"/>
      <c r="M39" s="341"/>
      <c r="N39" s="342"/>
      <c r="O39" s="45"/>
      <c r="P39" s="394"/>
      <c r="Q39" s="395"/>
    </row>
    <row r="40" spans="1:17" ht="20.399999999999999">
      <c r="A40" s="171">
        <f t="shared" si="5"/>
        <v>29</v>
      </c>
      <c r="B40" s="357" t="s">
        <v>451</v>
      </c>
      <c r="C40" s="371" t="s">
        <v>17</v>
      </c>
      <c r="D40" s="267">
        <v>1</v>
      </c>
      <c r="E40" s="382">
        <v>10</v>
      </c>
      <c r="F40" s="385">
        <f t="shared" si="0"/>
        <v>0</v>
      </c>
      <c r="G40" s="263">
        <f t="shared" si="1"/>
        <v>0</v>
      </c>
      <c r="H40" s="319">
        <f t="shared" si="2"/>
        <v>0</v>
      </c>
      <c r="I40" s="263">
        <f t="shared" si="3"/>
        <v>0</v>
      </c>
      <c r="J40" s="387">
        <f t="shared" si="4"/>
        <v>0</v>
      </c>
      <c r="K40" s="269">
        <f t="shared" si="6"/>
        <v>0</v>
      </c>
      <c r="L40" s="118"/>
      <c r="M40" s="341"/>
      <c r="N40" s="342"/>
      <c r="O40" s="45"/>
      <c r="P40" s="394"/>
      <c r="Q40" s="396"/>
    </row>
    <row r="41" spans="1:17" ht="15" customHeight="1">
      <c r="A41" s="171">
        <f t="shared" si="5"/>
        <v>30</v>
      </c>
      <c r="B41" s="357" t="s">
        <v>123</v>
      </c>
      <c r="C41" s="374" t="s">
        <v>124</v>
      </c>
      <c r="D41" s="267">
        <v>1</v>
      </c>
      <c r="E41" s="381">
        <v>105</v>
      </c>
      <c r="F41" s="319">
        <f t="shared" si="0"/>
        <v>0</v>
      </c>
      <c r="G41" s="263">
        <f t="shared" si="1"/>
        <v>0</v>
      </c>
      <c r="H41" s="319">
        <f t="shared" si="2"/>
        <v>0</v>
      </c>
      <c r="I41" s="263">
        <f t="shared" si="3"/>
        <v>0</v>
      </c>
      <c r="J41" s="387">
        <f t="shared" si="4"/>
        <v>0</v>
      </c>
      <c r="K41" s="269">
        <f t="shared" si="6"/>
        <v>0</v>
      </c>
      <c r="L41" s="118"/>
      <c r="M41" s="341"/>
      <c r="N41" s="342"/>
      <c r="O41" s="45"/>
      <c r="P41" s="394"/>
      <c r="Q41" s="395"/>
    </row>
    <row r="42" spans="1:17" ht="15" customHeight="1">
      <c r="A42" s="171">
        <f t="shared" si="5"/>
        <v>31</v>
      </c>
      <c r="B42" s="357" t="s">
        <v>398</v>
      </c>
      <c r="C42" s="374" t="s">
        <v>17</v>
      </c>
      <c r="D42" s="267">
        <v>1</v>
      </c>
      <c r="E42" s="381">
        <v>56</v>
      </c>
      <c r="F42" s="319">
        <f t="shared" si="0"/>
        <v>0</v>
      </c>
      <c r="G42" s="263">
        <f t="shared" si="1"/>
        <v>0</v>
      </c>
      <c r="H42" s="319">
        <f t="shared" si="2"/>
        <v>0</v>
      </c>
      <c r="I42" s="263">
        <f t="shared" si="3"/>
        <v>0</v>
      </c>
      <c r="J42" s="387">
        <f t="shared" si="4"/>
        <v>0</v>
      </c>
      <c r="K42" s="269">
        <f t="shared" si="6"/>
        <v>0</v>
      </c>
      <c r="L42" s="118"/>
      <c r="M42" s="341"/>
      <c r="N42" s="342"/>
      <c r="O42" s="45"/>
      <c r="P42" s="394"/>
      <c r="Q42" s="395"/>
    </row>
    <row r="43" spans="1:17" ht="15" customHeight="1">
      <c r="A43" s="171">
        <f t="shared" si="5"/>
        <v>32</v>
      </c>
      <c r="B43" s="357" t="s">
        <v>125</v>
      </c>
      <c r="C43" s="374" t="s">
        <v>17</v>
      </c>
      <c r="D43" s="267">
        <v>1</v>
      </c>
      <c r="E43" s="381">
        <v>80</v>
      </c>
      <c r="F43" s="319">
        <f t="shared" si="0"/>
        <v>0</v>
      </c>
      <c r="G43" s="263">
        <f t="shared" si="1"/>
        <v>0</v>
      </c>
      <c r="H43" s="319">
        <f t="shared" si="2"/>
        <v>0</v>
      </c>
      <c r="I43" s="263">
        <f t="shared" si="3"/>
        <v>0</v>
      </c>
      <c r="J43" s="387">
        <f t="shared" si="4"/>
        <v>0</v>
      </c>
      <c r="K43" s="269">
        <f t="shared" si="6"/>
        <v>0</v>
      </c>
      <c r="L43" s="118"/>
      <c r="M43" s="341"/>
      <c r="N43" s="342"/>
      <c r="O43" s="45"/>
      <c r="P43" s="394"/>
      <c r="Q43" s="395"/>
    </row>
    <row r="44" spans="1:17" ht="15" customHeight="1">
      <c r="A44" s="171">
        <f t="shared" si="5"/>
        <v>33</v>
      </c>
      <c r="B44" s="357" t="s">
        <v>126</v>
      </c>
      <c r="C44" s="374" t="s">
        <v>17</v>
      </c>
      <c r="D44" s="267">
        <v>1</v>
      </c>
      <c r="E44" s="381">
        <v>40</v>
      </c>
      <c r="F44" s="319">
        <f t="shared" si="0"/>
        <v>0</v>
      </c>
      <c r="G44" s="263">
        <f t="shared" si="1"/>
        <v>0</v>
      </c>
      <c r="H44" s="319">
        <f t="shared" si="2"/>
        <v>0</v>
      </c>
      <c r="I44" s="263">
        <f t="shared" si="3"/>
        <v>0</v>
      </c>
      <c r="J44" s="387">
        <f t="shared" si="4"/>
        <v>0</v>
      </c>
      <c r="K44" s="269">
        <f t="shared" si="6"/>
        <v>0</v>
      </c>
      <c r="L44" s="118"/>
      <c r="M44" s="341"/>
      <c r="N44" s="342"/>
      <c r="O44" s="45"/>
      <c r="P44" s="394"/>
      <c r="Q44" s="395"/>
    </row>
    <row r="45" spans="1:17" ht="15" customHeight="1">
      <c r="A45" s="171">
        <f t="shared" si="5"/>
        <v>34</v>
      </c>
      <c r="B45" s="357" t="s">
        <v>127</v>
      </c>
      <c r="C45" s="374" t="s">
        <v>17</v>
      </c>
      <c r="D45" s="267">
        <v>1</v>
      </c>
      <c r="E45" s="381">
        <v>123</v>
      </c>
      <c r="F45" s="319">
        <f t="shared" si="0"/>
        <v>0</v>
      </c>
      <c r="G45" s="263">
        <f t="shared" si="1"/>
        <v>0</v>
      </c>
      <c r="H45" s="319">
        <f t="shared" si="2"/>
        <v>0</v>
      </c>
      <c r="I45" s="263">
        <f t="shared" si="3"/>
        <v>0</v>
      </c>
      <c r="J45" s="387">
        <f t="shared" si="4"/>
        <v>0</v>
      </c>
      <c r="K45" s="269">
        <f t="shared" si="6"/>
        <v>0</v>
      </c>
      <c r="L45" s="118"/>
      <c r="M45" s="341"/>
      <c r="N45" s="342"/>
      <c r="O45" s="45"/>
      <c r="P45" s="394"/>
      <c r="Q45" s="395"/>
    </row>
    <row r="46" spans="1:17" ht="15" customHeight="1">
      <c r="A46" s="171">
        <f t="shared" si="5"/>
        <v>35</v>
      </c>
      <c r="B46" s="357" t="s">
        <v>399</v>
      </c>
      <c r="C46" s="374" t="s">
        <v>17</v>
      </c>
      <c r="D46" s="267">
        <v>1</v>
      </c>
      <c r="E46" s="381">
        <v>16</v>
      </c>
      <c r="F46" s="319">
        <f t="shared" si="0"/>
        <v>0</v>
      </c>
      <c r="G46" s="263">
        <f t="shared" si="1"/>
        <v>0</v>
      </c>
      <c r="H46" s="319">
        <f t="shared" si="2"/>
        <v>0</v>
      </c>
      <c r="I46" s="263">
        <f t="shared" si="3"/>
        <v>0</v>
      </c>
      <c r="J46" s="387">
        <f t="shared" si="4"/>
        <v>0</v>
      </c>
      <c r="K46" s="269">
        <f t="shared" si="6"/>
        <v>0</v>
      </c>
      <c r="L46" s="118"/>
      <c r="M46" s="341"/>
      <c r="N46" s="342"/>
      <c r="O46" s="45"/>
      <c r="P46" s="394"/>
      <c r="Q46" s="395"/>
    </row>
    <row r="47" spans="1:17" ht="15" customHeight="1">
      <c r="A47" s="171">
        <f t="shared" si="5"/>
        <v>36</v>
      </c>
      <c r="B47" s="357" t="s">
        <v>400</v>
      </c>
      <c r="C47" s="374" t="s">
        <v>17</v>
      </c>
      <c r="D47" s="267">
        <v>1</v>
      </c>
      <c r="E47" s="381">
        <v>6</v>
      </c>
      <c r="F47" s="319">
        <f t="shared" si="0"/>
        <v>0</v>
      </c>
      <c r="G47" s="263">
        <f t="shared" si="1"/>
        <v>0</v>
      </c>
      <c r="H47" s="319">
        <f t="shared" si="2"/>
        <v>0</v>
      </c>
      <c r="I47" s="263">
        <f t="shared" si="3"/>
        <v>0</v>
      </c>
      <c r="J47" s="387">
        <f t="shared" si="4"/>
        <v>0</v>
      </c>
      <c r="K47" s="269">
        <f t="shared" si="6"/>
        <v>0</v>
      </c>
      <c r="L47" s="118"/>
      <c r="M47" s="341"/>
      <c r="N47" s="342"/>
      <c r="O47" s="45"/>
      <c r="P47" s="394"/>
      <c r="Q47" s="395"/>
    </row>
    <row r="48" spans="1:17" ht="15" customHeight="1">
      <c r="A48" s="171">
        <f t="shared" si="5"/>
        <v>37</v>
      </c>
      <c r="B48" s="357" t="s">
        <v>401</v>
      </c>
      <c r="C48" s="374" t="s">
        <v>17</v>
      </c>
      <c r="D48" s="267">
        <v>1</v>
      </c>
      <c r="E48" s="381">
        <v>2</v>
      </c>
      <c r="F48" s="319">
        <f t="shared" si="0"/>
        <v>0</v>
      </c>
      <c r="G48" s="263">
        <f t="shared" si="1"/>
        <v>0</v>
      </c>
      <c r="H48" s="319">
        <f t="shared" si="2"/>
        <v>0</v>
      </c>
      <c r="I48" s="263">
        <f t="shared" si="3"/>
        <v>0</v>
      </c>
      <c r="J48" s="387">
        <f t="shared" si="4"/>
        <v>0</v>
      </c>
      <c r="K48" s="269">
        <f t="shared" si="6"/>
        <v>0</v>
      </c>
      <c r="L48" s="118"/>
      <c r="M48" s="341"/>
      <c r="N48" s="342"/>
      <c r="O48" s="45"/>
      <c r="P48" s="394"/>
      <c r="Q48" s="395"/>
    </row>
    <row r="49" spans="1:17" ht="15" customHeight="1">
      <c r="A49" s="171">
        <f t="shared" si="5"/>
        <v>38</v>
      </c>
      <c r="B49" s="357" t="s">
        <v>402</v>
      </c>
      <c r="C49" s="374" t="s">
        <v>17</v>
      </c>
      <c r="D49" s="267">
        <v>1</v>
      </c>
      <c r="E49" s="381">
        <v>28</v>
      </c>
      <c r="F49" s="319">
        <f t="shared" si="0"/>
        <v>0</v>
      </c>
      <c r="G49" s="263">
        <f t="shared" si="1"/>
        <v>0</v>
      </c>
      <c r="H49" s="319">
        <f t="shared" si="2"/>
        <v>0</v>
      </c>
      <c r="I49" s="263">
        <f t="shared" si="3"/>
        <v>0</v>
      </c>
      <c r="J49" s="387">
        <f t="shared" si="4"/>
        <v>0</v>
      </c>
      <c r="K49" s="269">
        <f t="shared" si="6"/>
        <v>0</v>
      </c>
      <c r="L49" s="118"/>
      <c r="M49" s="341"/>
      <c r="N49" s="342"/>
      <c r="O49" s="45"/>
      <c r="P49" s="394"/>
      <c r="Q49" s="395"/>
    </row>
    <row r="50" spans="1:17" ht="15" customHeight="1">
      <c r="A50" s="171">
        <f t="shared" si="5"/>
        <v>39</v>
      </c>
      <c r="B50" s="357" t="s">
        <v>403</v>
      </c>
      <c r="C50" s="374" t="s">
        <v>17</v>
      </c>
      <c r="D50" s="267">
        <v>1</v>
      </c>
      <c r="E50" s="381">
        <v>2</v>
      </c>
      <c r="F50" s="319">
        <f t="shared" si="0"/>
        <v>0</v>
      </c>
      <c r="G50" s="263">
        <f t="shared" si="1"/>
        <v>0</v>
      </c>
      <c r="H50" s="319">
        <f t="shared" si="2"/>
        <v>0</v>
      </c>
      <c r="I50" s="263">
        <f t="shared" si="3"/>
        <v>0</v>
      </c>
      <c r="J50" s="387">
        <f t="shared" si="4"/>
        <v>0</v>
      </c>
      <c r="K50" s="269">
        <f t="shared" si="6"/>
        <v>0</v>
      </c>
      <c r="L50" s="118"/>
      <c r="M50" s="341"/>
      <c r="N50" s="342"/>
      <c r="O50" s="45"/>
      <c r="P50" s="394"/>
      <c r="Q50" s="395"/>
    </row>
    <row r="51" spans="1:17" ht="15" customHeight="1">
      <c r="A51" s="171">
        <f t="shared" si="5"/>
        <v>40</v>
      </c>
      <c r="B51" s="357" t="s">
        <v>404</v>
      </c>
      <c r="C51" s="374" t="s">
        <v>17</v>
      </c>
      <c r="D51" s="267">
        <v>1</v>
      </c>
      <c r="E51" s="381">
        <v>1</v>
      </c>
      <c r="F51" s="319">
        <f t="shared" si="0"/>
        <v>0</v>
      </c>
      <c r="G51" s="263">
        <f t="shared" si="1"/>
        <v>0</v>
      </c>
      <c r="H51" s="319">
        <f t="shared" si="2"/>
        <v>0</v>
      </c>
      <c r="I51" s="263">
        <f t="shared" si="3"/>
        <v>0</v>
      </c>
      <c r="J51" s="387">
        <f t="shared" si="4"/>
        <v>0</v>
      </c>
      <c r="K51" s="269">
        <f t="shared" si="6"/>
        <v>0</v>
      </c>
      <c r="L51" s="118"/>
      <c r="M51" s="341"/>
      <c r="N51" s="342"/>
      <c r="O51" s="45"/>
      <c r="P51" s="394"/>
      <c r="Q51" s="395"/>
    </row>
    <row r="52" spans="1:17" ht="15" customHeight="1">
      <c r="A52" s="171">
        <f t="shared" si="5"/>
        <v>41</v>
      </c>
      <c r="B52" s="357" t="s">
        <v>405</v>
      </c>
      <c r="C52" s="374" t="s">
        <v>17</v>
      </c>
      <c r="D52" s="267">
        <v>1</v>
      </c>
      <c r="E52" s="381">
        <v>1</v>
      </c>
      <c r="F52" s="319">
        <f t="shared" si="0"/>
        <v>0</v>
      </c>
      <c r="G52" s="263">
        <f t="shared" si="1"/>
        <v>0</v>
      </c>
      <c r="H52" s="319">
        <f t="shared" si="2"/>
        <v>0</v>
      </c>
      <c r="I52" s="263">
        <f t="shared" si="3"/>
        <v>0</v>
      </c>
      <c r="J52" s="387">
        <f t="shared" si="4"/>
        <v>0</v>
      </c>
      <c r="K52" s="269">
        <f t="shared" si="6"/>
        <v>0</v>
      </c>
      <c r="L52" s="118"/>
      <c r="M52" s="341"/>
      <c r="N52" s="342"/>
      <c r="O52" s="45"/>
      <c r="P52" s="394"/>
      <c r="Q52" s="395"/>
    </row>
    <row r="53" spans="1:17" ht="15" customHeight="1">
      <c r="A53" s="171">
        <f t="shared" si="5"/>
        <v>42</v>
      </c>
      <c r="B53" s="357" t="s">
        <v>406</v>
      </c>
      <c r="C53" s="374" t="s">
        <v>17</v>
      </c>
      <c r="D53" s="267">
        <v>1</v>
      </c>
      <c r="E53" s="381">
        <v>1</v>
      </c>
      <c r="F53" s="319">
        <f t="shared" si="0"/>
        <v>0</v>
      </c>
      <c r="G53" s="263">
        <f t="shared" si="1"/>
        <v>0</v>
      </c>
      <c r="H53" s="319">
        <f t="shared" si="2"/>
        <v>0</v>
      </c>
      <c r="I53" s="263">
        <f t="shared" si="3"/>
        <v>0</v>
      </c>
      <c r="J53" s="387">
        <f t="shared" si="4"/>
        <v>0</v>
      </c>
      <c r="K53" s="269">
        <f t="shared" si="6"/>
        <v>0</v>
      </c>
      <c r="L53" s="118"/>
      <c r="M53" s="341"/>
      <c r="N53" s="342"/>
      <c r="O53" s="45"/>
      <c r="P53" s="394"/>
      <c r="Q53" s="395"/>
    </row>
    <row r="54" spans="1:17" ht="15" customHeight="1">
      <c r="A54" s="171">
        <f t="shared" si="5"/>
        <v>43</v>
      </c>
      <c r="B54" s="357" t="s">
        <v>407</v>
      </c>
      <c r="C54" s="374" t="s">
        <v>17</v>
      </c>
      <c r="D54" s="267">
        <v>1</v>
      </c>
      <c r="E54" s="381">
        <v>1</v>
      </c>
      <c r="F54" s="319">
        <f t="shared" si="0"/>
        <v>0</v>
      </c>
      <c r="G54" s="263">
        <f t="shared" si="1"/>
        <v>0</v>
      </c>
      <c r="H54" s="319">
        <f t="shared" si="2"/>
        <v>0</v>
      </c>
      <c r="I54" s="263">
        <f t="shared" si="3"/>
        <v>0</v>
      </c>
      <c r="J54" s="387">
        <f t="shared" si="4"/>
        <v>0</v>
      </c>
      <c r="K54" s="269">
        <f t="shared" si="6"/>
        <v>0</v>
      </c>
      <c r="L54" s="118"/>
      <c r="M54" s="341"/>
      <c r="N54" s="342"/>
      <c r="O54" s="45"/>
      <c r="P54" s="394"/>
      <c r="Q54" s="395"/>
    </row>
    <row r="55" spans="1:17" ht="15" customHeight="1">
      <c r="A55" s="171">
        <f t="shared" si="5"/>
        <v>44</v>
      </c>
      <c r="B55" s="357" t="s">
        <v>408</v>
      </c>
      <c r="C55" s="374" t="s">
        <v>17</v>
      </c>
      <c r="D55" s="267">
        <v>1</v>
      </c>
      <c r="E55" s="381">
        <v>1</v>
      </c>
      <c r="F55" s="319">
        <f t="shared" si="0"/>
        <v>0</v>
      </c>
      <c r="G55" s="263">
        <f t="shared" si="1"/>
        <v>0</v>
      </c>
      <c r="H55" s="319">
        <f t="shared" si="2"/>
        <v>0</v>
      </c>
      <c r="I55" s="263">
        <f t="shared" si="3"/>
        <v>0</v>
      </c>
      <c r="J55" s="387">
        <f t="shared" si="4"/>
        <v>0</v>
      </c>
      <c r="K55" s="269">
        <f t="shared" si="6"/>
        <v>0</v>
      </c>
      <c r="L55" s="118"/>
      <c r="M55" s="341"/>
      <c r="N55" s="342"/>
      <c r="O55" s="45"/>
      <c r="P55" s="394"/>
      <c r="Q55" s="395"/>
    </row>
    <row r="56" spans="1:17" ht="15" customHeight="1">
      <c r="A56" s="171">
        <f t="shared" si="5"/>
        <v>45</v>
      </c>
      <c r="B56" s="357" t="s">
        <v>409</v>
      </c>
      <c r="C56" s="374" t="s">
        <v>17</v>
      </c>
      <c r="D56" s="267">
        <v>1</v>
      </c>
      <c r="E56" s="381">
        <v>1</v>
      </c>
      <c r="F56" s="319">
        <f t="shared" si="0"/>
        <v>0</v>
      </c>
      <c r="G56" s="263">
        <f t="shared" si="1"/>
        <v>0</v>
      </c>
      <c r="H56" s="319">
        <f t="shared" si="2"/>
        <v>0</v>
      </c>
      <c r="I56" s="263">
        <f t="shared" si="3"/>
        <v>0</v>
      </c>
      <c r="J56" s="387">
        <f t="shared" si="4"/>
        <v>0</v>
      </c>
      <c r="K56" s="269">
        <f t="shared" si="6"/>
        <v>0</v>
      </c>
      <c r="L56" s="118"/>
      <c r="M56" s="341"/>
      <c r="N56" s="342"/>
      <c r="O56" s="45"/>
      <c r="P56" s="394"/>
      <c r="Q56" s="395"/>
    </row>
    <row r="57" spans="1:17" ht="15" customHeight="1">
      <c r="A57" s="171">
        <f t="shared" si="5"/>
        <v>46</v>
      </c>
      <c r="B57" s="357" t="s">
        <v>410</v>
      </c>
      <c r="C57" s="374" t="s">
        <v>17</v>
      </c>
      <c r="D57" s="267">
        <v>1</v>
      </c>
      <c r="E57" s="381">
        <v>1</v>
      </c>
      <c r="F57" s="319">
        <f t="shared" si="0"/>
        <v>0</v>
      </c>
      <c r="G57" s="263">
        <f t="shared" si="1"/>
        <v>0</v>
      </c>
      <c r="H57" s="319">
        <f t="shared" si="2"/>
        <v>0</v>
      </c>
      <c r="I57" s="263">
        <f t="shared" si="3"/>
        <v>0</v>
      </c>
      <c r="J57" s="387">
        <f t="shared" si="4"/>
        <v>0</v>
      </c>
      <c r="K57" s="269">
        <f t="shared" si="6"/>
        <v>0</v>
      </c>
      <c r="L57" s="118"/>
      <c r="M57" s="341"/>
      <c r="N57" s="342"/>
      <c r="O57" s="45"/>
      <c r="P57" s="394"/>
      <c r="Q57" s="395"/>
    </row>
    <row r="58" spans="1:17" ht="15" customHeight="1">
      <c r="A58" s="171">
        <f t="shared" si="5"/>
        <v>47</v>
      </c>
      <c r="B58" s="357" t="s">
        <v>411</v>
      </c>
      <c r="C58" s="374" t="s">
        <v>17</v>
      </c>
      <c r="D58" s="267">
        <v>1</v>
      </c>
      <c r="E58" s="381">
        <v>1</v>
      </c>
      <c r="F58" s="319">
        <f t="shared" si="0"/>
        <v>0</v>
      </c>
      <c r="G58" s="263">
        <f t="shared" si="1"/>
        <v>0</v>
      </c>
      <c r="H58" s="319">
        <f t="shared" si="2"/>
        <v>0</v>
      </c>
      <c r="I58" s="263">
        <f t="shared" si="3"/>
        <v>0</v>
      </c>
      <c r="J58" s="387">
        <f t="shared" si="4"/>
        <v>0</v>
      </c>
      <c r="K58" s="269">
        <f t="shared" si="6"/>
        <v>0</v>
      </c>
      <c r="L58" s="118"/>
      <c r="M58" s="341"/>
      <c r="N58" s="342"/>
      <c r="O58" s="45"/>
      <c r="P58" s="394"/>
      <c r="Q58" s="395"/>
    </row>
    <row r="59" spans="1:17" ht="15" customHeight="1">
      <c r="A59" s="171">
        <f t="shared" si="5"/>
        <v>48</v>
      </c>
      <c r="B59" s="357" t="s">
        <v>412</v>
      </c>
      <c r="C59" s="374" t="s">
        <v>17</v>
      </c>
      <c r="D59" s="267">
        <v>1</v>
      </c>
      <c r="E59" s="381">
        <v>1</v>
      </c>
      <c r="F59" s="319">
        <f t="shared" si="0"/>
        <v>0</v>
      </c>
      <c r="G59" s="263">
        <f t="shared" si="1"/>
        <v>0</v>
      </c>
      <c r="H59" s="319">
        <f t="shared" si="2"/>
        <v>0</v>
      </c>
      <c r="I59" s="263">
        <f t="shared" si="3"/>
        <v>0</v>
      </c>
      <c r="J59" s="387">
        <f t="shared" si="4"/>
        <v>0</v>
      </c>
      <c r="K59" s="269">
        <f t="shared" si="6"/>
        <v>0</v>
      </c>
      <c r="L59" s="118"/>
      <c r="M59" s="341"/>
      <c r="N59" s="342"/>
      <c r="O59" s="45"/>
      <c r="P59" s="394"/>
      <c r="Q59" s="395"/>
    </row>
    <row r="60" spans="1:17" ht="15" customHeight="1">
      <c r="A60" s="171">
        <f t="shared" si="5"/>
        <v>49</v>
      </c>
      <c r="B60" s="357" t="s">
        <v>413</v>
      </c>
      <c r="C60" s="374" t="s">
        <v>17</v>
      </c>
      <c r="D60" s="267">
        <v>1</v>
      </c>
      <c r="E60" s="381">
        <v>1</v>
      </c>
      <c r="F60" s="319">
        <f t="shared" si="0"/>
        <v>0</v>
      </c>
      <c r="G60" s="263">
        <f t="shared" si="1"/>
        <v>0</v>
      </c>
      <c r="H60" s="319">
        <f t="shared" si="2"/>
        <v>0</v>
      </c>
      <c r="I60" s="263">
        <f t="shared" si="3"/>
        <v>0</v>
      </c>
      <c r="J60" s="387">
        <f t="shared" si="4"/>
        <v>0</v>
      </c>
      <c r="K60" s="269">
        <f t="shared" si="6"/>
        <v>0</v>
      </c>
      <c r="L60" s="118"/>
      <c r="M60" s="341"/>
      <c r="N60" s="342"/>
      <c r="O60" s="45"/>
      <c r="P60" s="394"/>
      <c r="Q60" s="395"/>
    </row>
    <row r="61" spans="1:17" ht="15" customHeight="1">
      <c r="A61" s="171">
        <f t="shared" si="5"/>
        <v>50</v>
      </c>
      <c r="B61" s="357" t="s">
        <v>414</v>
      </c>
      <c r="C61" s="374" t="s">
        <v>17</v>
      </c>
      <c r="D61" s="267">
        <v>1</v>
      </c>
      <c r="E61" s="381">
        <v>2</v>
      </c>
      <c r="F61" s="319">
        <f t="shared" si="0"/>
        <v>0</v>
      </c>
      <c r="G61" s="263">
        <f t="shared" si="1"/>
        <v>0</v>
      </c>
      <c r="H61" s="319">
        <f t="shared" si="2"/>
        <v>0</v>
      </c>
      <c r="I61" s="263">
        <f t="shared" si="3"/>
        <v>0</v>
      </c>
      <c r="J61" s="387">
        <f t="shared" si="4"/>
        <v>0</v>
      </c>
      <c r="K61" s="269">
        <f t="shared" si="6"/>
        <v>0</v>
      </c>
      <c r="L61" s="118"/>
      <c r="M61" s="341"/>
      <c r="N61" s="342"/>
      <c r="O61" s="45"/>
      <c r="P61" s="394"/>
      <c r="Q61" s="395"/>
    </row>
    <row r="62" spans="1:17" ht="15" customHeight="1">
      <c r="A62" s="171">
        <f t="shared" si="5"/>
        <v>51</v>
      </c>
      <c r="B62" s="357" t="s">
        <v>415</v>
      </c>
      <c r="C62" s="374" t="s">
        <v>17</v>
      </c>
      <c r="D62" s="267">
        <v>1</v>
      </c>
      <c r="E62" s="381">
        <v>1</v>
      </c>
      <c r="F62" s="319">
        <f t="shared" si="0"/>
        <v>0</v>
      </c>
      <c r="G62" s="263">
        <f t="shared" si="1"/>
        <v>0</v>
      </c>
      <c r="H62" s="319">
        <f t="shared" si="2"/>
        <v>0</v>
      </c>
      <c r="I62" s="263">
        <f t="shared" si="3"/>
        <v>0</v>
      </c>
      <c r="J62" s="387">
        <f t="shared" si="4"/>
        <v>0</v>
      </c>
      <c r="K62" s="269">
        <f t="shared" si="6"/>
        <v>0</v>
      </c>
      <c r="L62" s="118"/>
      <c r="M62" s="341"/>
      <c r="N62" s="342"/>
      <c r="O62" s="45"/>
      <c r="P62" s="394"/>
      <c r="Q62" s="395"/>
    </row>
    <row r="63" spans="1:17" ht="15" customHeight="1">
      <c r="A63" s="171">
        <f t="shared" si="5"/>
        <v>52</v>
      </c>
      <c r="B63" s="357" t="s">
        <v>416</v>
      </c>
      <c r="C63" s="374" t="s">
        <v>17</v>
      </c>
      <c r="D63" s="267">
        <v>1</v>
      </c>
      <c r="E63" s="381">
        <v>1</v>
      </c>
      <c r="F63" s="319">
        <f t="shared" si="0"/>
        <v>0</v>
      </c>
      <c r="G63" s="263">
        <f t="shared" si="1"/>
        <v>0</v>
      </c>
      <c r="H63" s="319">
        <f t="shared" si="2"/>
        <v>0</v>
      </c>
      <c r="I63" s="263">
        <f t="shared" si="3"/>
        <v>0</v>
      </c>
      <c r="J63" s="387">
        <f t="shared" si="4"/>
        <v>0</v>
      </c>
      <c r="K63" s="269">
        <f t="shared" si="6"/>
        <v>0</v>
      </c>
      <c r="L63" s="118"/>
      <c r="M63" s="341"/>
      <c r="N63" s="342"/>
      <c r="O63" s="45"/>
      <c r="P63" s="394"/>
      <c r="Q63" s="395"/>
    </row>
    <row r="64" spans="1:17" ht="15" customHeight="1">
      <c r="A64" s="171">
        <f t="shared" si="5"/>
        <v>53</v>
      </c>
      <c r="B64" s="357" t="s">
        <v>417</v>
      </c>
      <c r="C64" s="374" t="s">
        <v>17</v>
      </c>
      <c r="D64" s="267">
        <v>1</v>
      </c>
      <c r="E64" s="381">
        <v>1</v>
      </c>
      <c r="F64" s="319">
        <f t="shared" si="0"/>
        <v>0</v>
      </c>
      <c r="G64" s="263">
        <f t="shared" si="1"/>
        <v>0</v>
      </c>
      <c r="H64" s="319">
        <f t="shared" si="2"/>
        <v>0</v>
      </c>
      <c r="I64" s="263">
        <f t="shared" si="3"/>
        <v>0</v>
      </c>
      <c r="J64" s="387">
        <f t="shared" si="4"/>
        <v>0</v>
      </c>
      <c r="K64" s="269">
        <f t="shared" si="6"/>
        <v>0</v>
      </c>
      <c r="L64" s="118"/>
      <c r="M64" s="341"/>
      <c r="N64" s="342"/>
      <c r="O64" s="45"/>
      <c r="P64" s="394"/>
      <c r="Q64" s="395"/>
    </row>
    <row r="65" spans="1:17" ht="15" customHeight="1">
      <c r="A65" s="171">
        <f t="shared" si="5"/>
        <v>54</v>
      </c>
      <c r="B65" s="357" t="s">
        <v>128</v>
      </c>
      <c r="C65" s="374" t="s">
        <v>17</v>
      </c>
      <c r="D65" s="267">
        <v>1</v>
      </c>
      <c r="E65" s="381">
        <v>30</v>
      </c>
      <c r="F65" s="319">
        <f t="shared" si="0"/>
        <v>0</v>
      </c>
      <c r="G65" s="263">
        <f t="shared" si="1"/>
        <v>0</v>
      </c>
      <c r="H65" s="319">
        <f t="shared" si="2"/>
        <v>0</v>
      </c>
      <c r="I65" s="263">
        <f t="shared" si="3"/>
        <v>0</v>
      </c>
      <c r="J65" s="387">
        <f t="shared" si="4"/>
        <v>0</v>
      </c>
      <c r="K65" s="269">
        <f t="shared" si="6"/>
        <v>0</v>
      </c>
      <c r="L65" s="118"/>
      <c r="M65" s="341"/>
      <c r="N65" s="342"/>
      <c r="O65" s="45"/>
      <c r="P65" s="394"/>
      <c r="Q65" s="395"/>
    </row>
    <row r="66" spans="1:17" ht="15" customHeight="1">
      <c r="A66" s="171">
        <f t="shared" si="5"/>
        <v>55</v>
      </c>
      <c r="B66" s="357" t="s">
        <v>129</v>
      </c>
      <c r="C66" s="374" t="s">
        <v>17</v>
      </c>
      <c r="D66" s="267">
        <v>1</v>
      </c>
      <c r="E66" s="381">
        <v>2</v>
      </c>
      <c r="F66" s="319">
        <f t="shared" si="0"/>
        <v>0</v>
      </c>
      <c r="G66" s="263">
        <f t="shared" si="1"/>
        <v>0</v>
      </c>
      <c r="H66" s="319">
        <f t="shared" si="2"/>
        <v>0</v>
      </c>
      <c r="I66" s="263">
        <f t="shared" si="3"/>
        <v>0</v>
      </c>
      <c r="J66" s="387">
        <f t="shared" si="4"/>
        <v>0</v>
      </c>
      <c r="K66" s="269">
        <f t="shared" si="6"/>
        <v>0</v>
      </c>
      <c r="L66" s="118"/>
      <c r="M66" s="341"/>
      <c r="N66" s="342"/>
      <c r="O66" s="45"/>
      <c r="P66" s="394"/>
      <c r="Q66" s="395"/>
    </row>
    <row r="67" spans="1:17" ht="15" customHeight="1">
      <c r="A67" s="171">
        <f t="shared" si="5"/>
        <v>56</v>
      </c>
      <c r="B67" s="357" t="s">
        <v>130</v>
      </c>
      <c r="C67" s="374" t="s">
        <v>17</v>
      </c>
      <c r="D67" s="267">
        <v>1</v>
      </c>
      <c r="E67" s="381">
        <v>8</v>
      </c>
      <c r="F67" s="319">
        <f t="shared" si="0"/>
        <v>0</v>
      </c>
      <c r="G67" s="263">
        <f t="shared" si="1"/>
        <v>0</v>
      </c>
      <c r="H67" s="319">
        <f t="shared" si="2"/>
        <v>0</v>
      </c>
      <c r="I67" s="263">
        <f t="shared" si="3"/>
        <v>0</v>
      </c>
      <c r="J67" s="387">
        <f t="shared" si="4"/>
        <v>0</v>
      </c>
      <c r="K67" s="269">
        <f t="shared" si="6"/>
        <v>0</v>
      </c>
      <c r="L67" s="118"/>
      <c r="M67" s="341"/>
      <c r="N67" s="342"/>
      <c r="O67" s="45"/>
      <c r="P67" s="394"/>
      <c r="Q67" s="395"/>
    </row>
    <row r="68" spans="1:17" ht="15" customHeight="1">
      <c r="A68" s="171">
        <f t="shared" si="5"/>
        <v>57</v>
      </c>
      <c r="B68" s="357" t="s">
        <v>131</v>
      </c>
      <c r="C68" s="374" t="s">
        <v>17</v>
      </c>
      <c r="D68" s="267">
        <v>1</v>
      </c>
      <c r="E68" s="381">
        <v>75</v>
      </c>
      <c r="F68" s="319">
        <f t="shared" si="0"/>
        <v>0</v>
      </c>
      <c r="G68" s="263">
        <f t="shared" si="1"/>
        <v>0</v>
      </c>
      <c r="H68" s="319">
        <f t="shared" si="2"/>
        <v>0</v>
      </c>
      <c r="I68" s="263">
        <f t="shared" si="3"/>
        <v>0</v>
      </c>
      <c r="J68" s="387">
        <f t="shared" si="4"/>
        <v>0</v>
      </c>
      <c r="K68" s="269">
        <f t="shared" si="6"/>
        <v>0</v>
      </c>
      <c r="L68" s="118"/>
      <c r="M68" s="341"/>
      <c r="N68" s="342"/>
      <c r="O68" s="45"/>
      <c r="P68" s="394"/>
      <c r="Q68" s="395"/>
    </row>
    <row r="69" spans="1:17" ht="15" customHeight="1">
      <c r="A69" s="171">
        <f t="shared" si="5"/>
        <v>58</v>
      </c>
      <c r="B69" s="357" t="s">
        <v>418</v>
      </c>
      <c r="C69" s="374" t="s">
        <v>17</v>
      </c>
      <c r="D69" s="267">
        <v>1</v>
      </c>
      <c r="E69" s="381">
        <v>2</v>
      </c>
      <c r="F69" s="319">
        <f t="shared" si="0"/>
        <v>0</v>
      </c>
      <c r="G69" s="263">
        <f t="shared" si="1"/>
        <v>0</v>
      </c>
      <c r="H69" s="319">
        <f t="shared" si="2"/>
        <v>0</v>
      </c>
      <c r="I69" s="263">
        <f t="shared" si="3"/>
        <v>0</v>
      </c>
      <c r="J69" s="387">
        <f t="shared" si="4"/>
        <v>0</v>
      </c>
      <c r="K69" s="269">
        <f t="shared" si="6"/>
        <v>0</v>
      </c>
      <c r="L69" s="118"/>
      <c r="M69" s="341"/>
      <c r="N69" s="342"/>
      <c r="O69" s="45"/>
      <c r="P69" s="394"/>
      <c r="Q69" s="395"/>
    </row>
    <row r="70" spans="1:17" ht="15" customHeight="1">
      <c r="A70" s="171">
        <f t="shared" si="5"/>
        <v>59</v>
      </c>
      <c r="B70" s="357" t="s">
        <v>132</v>
      </c>
      <c r="C70" s="374" t="s">
        <v>17</v>
      </c>
      <c r="D70" s="267">
        <v>1</v>
      </c>
      <c r="E70" s="381">
        <v>109</v>
      </c>
      <c r="F70" s="319">
        <f t="shared" si="0"/>
        <v>0</v>
      </c>
      <c r="G70" s="263">
        <f t="shared" si="1"/>
        <v>0</v>
      </c>
      <c r="H70" s="319">
        <f t="shared" si="2"/>
        <v>0</v>
      </c>
      <c r="I70" s="263">
        <f t="shared" si="3"/>
        <v>0</v>
      </c>
      <c r="J70" s="387">
        <f t="shared" si="4"/>
        <v>0</v>
      </c>
      <c r="K70" s="269">
        <f t="shared" si="6"/>
        <v>0</v>
      </c>
      <c r="L70" s="118"/>
      <c r="M70" s="341"/>
      <c r="N70" s="342"/>
      <c r="O70" s="45"/>
      <c r="P70" s="394"/>
      <c r="Q70" s="395"/>
    </row>
    <row r="71" spans="1:17" ht="15" customHeight="1">
      <c r="A71" s="171">
        <f t="shared" si="5"/>
        <v>60</v>
      </c>
      <c r="B71" s="357" t="s">
        <v>133</v>
      </c>
      <c r="C71" s="374" t="s">
        <v>17</v>
      </c>
      <c r="D71" s="267">
        <v>1</v>
      </c>
      <c r="E71" s="381">
        <v>1</v>
      </c>
      <c r="F71" s="319">
        <f t="shared" si="0"/>
        <v>0</v>
      </c>
      <c r="G71" s="263">
        <f t="shared" si="1"/>
        <v>0</v>
      </c>
      <c r="H71" s="319">
        <f t="shared" si="2"/>
        <v>0</v>
      </c>
      <c r="I71" s="263">
        <f t="shared" si="3"/>
        <v>0</v>
      </c>
      <c r="J71" s="387">
        <f t="shared" si="4"/>
        <v>0</v>
      </c>
      <c r="K71" s="269">
        <f t="shared" si="6"/>
        <v>0</v>
      </c>
      <c r="L71" s="118"/>
      <c r="M71" s="341"/>
      <c r="N71" s="342"/>
      <c r="O71" s="45"/>
      <c r="P71" s="394"/>
      <c r="Q71" s="395"/>
    </row>
    <row r="72" spans="1:17" ht="15" customHeight="1">
      <c r="A72" s="171">
        <f t="shared" si="5"/>
        <v>61</v>
      </c>
      <c r="B72" s="357" t="s">
        <v>134</v>
      </c>
      <c r="C72" s="374" t="s">
        <v>17</v>
      </c>
      <c r="D72" s="267">
        <v>1</v>
      </c>
      <c r="E72" s="381">
        <v>4</v>
      </c>
      <c r="F72" s="319">
        <f t="shared" si="0"/>
        <v>0</v>
      </c>
      <c r="G72" s="263">
        <f t="shared" si="1"/>
        <v>0</v>
      </c>
      <c r="H72" s="319">
        <f t="shared" si="2"/>
        <v>0</v>
      </c>
      <c r="I72" s="263">
        <f t="shared" si="3"/>
        <v>0</v>
      </c>
      <c r="J72" s="387">
        <f t="shared" si="4"/>
        <v>0</v>
      </c>
      <c r="K72" s="269">
        <f t="shared" si="6"/>
        <v>0</v>
      </c>
      <c r="L72" s="118"/>
      <c r="M72" s="341"/>
      <c r="N72" s="342"/>
      <c r="O72" s="45"/>
      <c r="P72" s="394"/>
      <c r="Q72" s="395"/>
    </row>
    <row r="73" spans="1:17" ht="15" customHeight="1">
      <c r="A73" s="171">
        <f t="shared" si="5"/>
        <v>62</v>
      </c>
      <c r="B73" s="357" t="s">
        <v>419</v>
      </c>
      <c r="C73" s="374" t="s">
        <v>17</v>
      </c>
      <c r="D73" s="267">
        <v>1</v>
      </c>
      <c r="E73" s="381">
        <v>1</v>
      </c>
      <c r="F73" s="319">
        <f t="shared" si="0"/>
        <v>0</v>
      </c>
      <c r="G73" s="263">
        <f t="shared" si="1"/>
        <v>0</v>
      </c>
      <c r="H73" s="319">
        <f t="shared" si="2"/>
        <v>0</v>
      </c>
      <c r="I73" s="263">
        <f t="shared" si="3"/>
        <v>0</v>
      </c>
      <c r="J73" s="387">
        <f t="shared" si="4"/>
        <v>0</v>
      </c>
      <c r="K73" s="269">
        <f t="shared" si="6"/>
        <v>0</v>
      </c>
      <c r="L73" s="118"/>
      <c r="M73" s="341"/>
      <c r="N73" s="342"/>
      <c r="O73" s="45"/>
      <c r="P73" s="394"/>
      <c r="Q73" s="395"/>
    </row>
    <row r="74" spans="1:17" ht="15" customHeight="1">
      <c r="A74" s="171">
        <f t="shared" si="5"/>
        <v>63</v>
      </c>
      <c r="B74" s="357" t="s">
        <v>135</v>
      </c>
      <c r="C74" s="374" t="s">
        <v>17</v>
      </c>
      <c r="D74" s="267">
        <v>1</v>
      </c>
      <c r="E74" s="381">
        <v>27</v>
      </c>
      <c r="F74" s="319">
        <f t="shared" si="0"/>
        <v>0</v>
      </c>
      <c r="G74" s="263">
        <f t="shared" si="1"/>
        <v>0</v>
      </c>
      <c r="H74" s="319">
        <f t="shared" si="2"/>
        <v>0</v>
      </c>
      <c r="I74" s="263">
        <f t="shared" si="3"/>
        <v>0</v>
      </c>
      <c r="J74" s="387">
        <f t="shared" si="4"/>
        <v>0</v>
      </c>
      <c r="K74" s="269">
        <f t="shared" si="6"/>
        <v>0</v>
      </c>
      <c r="L74" s="118"/>
      <c r="M74" s="341"/>
      <c r="N74" s="342"/>
      <c r="O74" s="45"/>
      <c r="P74" s="394"/>
      <c r="Q74" s="395"/>
    </row>
    <row r="75" spans="1:17" ht="15" customHeight="1">
      <c r="A75" s="171">
        <f t="shared" si="5"/>
        <v>64</v>
      </c>
      <c r="B75" s="357" t="s">
        <v>136</v>
      </c>
      <c r="C75" s="374" t="s">
        <v>17</v>
      </c>
      <c r="D75" s="267">
        <v>1</v>
      </c>
      <c r="E75" s="381">
        <v>2</v>
      </c>
      <c r="F75" s="319">
        <f t="shared" si="0"/>
        <v>0</v>
      </c>
      <c r="G75" s="263">
        <f t="shared" si="1"/>
        <v>0</v>
      </c>
      <c r="H75" s="319">
        <f t="shared" si="2"/>
        <v>0</v>
      </c>
      <c r="I75" s="263">
        <f t="shared" si="3"/>
        <v>0</v>
      </c>
      <c r="J75" s="387">
        <f t="shared" si="4"/>
        <v>0</v>
      </c>
      <c r="K75" s="269">
        <f t="shared" si="6"/>
        <v>0</v>
      </c>
      <c r="L75" s="118"/>
      <c r="M75" s="341"/>
      <c r="N75" s="342"/>
      <c r="O75" s="45"/>
      <c r="P75" s="394"/>
      <c r="Q75" s="395"/>
    </row>
    <row r="76" spans="1:17" ht="15" customHeight="1">
      <c r="A76" s="171">
        <f t="shared" si="5"/>
        <v>65</v>
      </c>
      <c r="B76" s="357" t="s">
        <v>137</v>
      </c>
      <c r="C76" s="374" t="s">
        <v>17</v>
      </c>
      <c r="D76" s="267">
        <v>1</v>
      </c>
      <c r="E76" s="381">
        <v>3</v>
      </c>
      <c r="F76" s="319">
        <f t="shared" si="0"/>
        <v>0</v>
      </c>
      <c r="G76" s="263">
        <f t="shared" si="1"/>
        <v>0</v>
      </c>
      <c r="H76" s="319">
        <f t="shared" si="2"/>
        <v>0</v>
      </c>
      <c r="I76" s="263">
        <f t="shared" si="3"/>
        <v>0</v>
      </c>
      <c r="J76" s="387">
        <f t="shared" si="4"/>
        <v>0</v>
      </c>
      <c r="K76" s="269">
        <f t="shared" si="6"/>
        <v>0</v>
      </c>
      <c r="L76" s="118"/>
      <c r="M76" s="341"/>
      <c r="N76" s="342"/>
      <c r="O76" s="45"/>
      <c r="P76" s="394"/>
      <c r="Q76" s="395"/>
    </row>
    <row r="77" spans="1:17" ht="15" customHeight="1">
      <c r="A77" s="171">
        <f t="shared" ref="A77:A87" si="7">A76+1</f>
        <v>66</v>
      </c>
      <c r="B77" s="357" t="s">
        <v>138</v>
      </c>
      <c r="C77" s="374" t="s">
        <v>17</v>
      </c>
      <c r="D77" s="267">
        <v>1</v>
      </c>
      <c r="E77" s="381">
        <v>4</v>
      </c>
      <c r="F77" s="319">
        <f t="shared" si="0"/>
        <v>0</v>
      </c>
      <c r="G77" s="263">
        <f t="shared" si="1"/>
        <v>0</v>
      </c>
      <c r="H77" s="319">
        <f t="shared" si="2"/>
        <v>0</v>
      </c>
      <c r="I77" s="263">
        <f t="shared" si="3"/>
        <v>0</v>
      </c>
      <c r="J77" s="387">
        <f t="shared" si="4"/>
        <v>0</v>
      </c>
      <c r="K77" s="269">
        <f t="shared" si="6"/>
        <v>0</v>
      </c>
      <c r="L77" s="118"/>
      <c r="M77" s="341"/>
      <c r="N77" s="342"/>
      <c r="O77" s="45"/>
      <c r="P77" s="394"/>
      <c r="Q77" s="395"/>
    </row>
    <row r="78" spans="1:17" ht="15" customHeight="1">
      <c r="A78" s="171">
        <f t="shared" si="7"/>
        <v>67</v>
      </c>
      <c r="B78" s="357" t="s">
        <v>139</v>
      </c>
      <c r="C78" s="374" t="s">
        <v>17</v>
      </c>
      <c r="D78" s="267">
        <v>1</v>
      </c>
      <c r="E78" s="381">
        <v>5</v>
      </c>
      <c r="F78" s="319">
        <f t="shared" si="0"/>
        <v>0</v>
      </c>
      <c r="G78" s="263">
        <f t="shared" si="1"/>
        <v>0</v>
      </c>
      <c r="H78" s="319">
        <f t="shared" si="2"/>
        <v>0</v>
      </c>
      <c r="I78" s="263">
        <f t="shared" si="3"/>
        <v>0</v>
      </c>
      <c r="J78" s="387">
        <f t="shared" si="4"/>
        <v>0</v>
      </c>
      <c r="K78" s="269">
        <f t="shared" si="6"/>
        <v>0</v>
      </c>
      <c r="L78" s="118"/>
      <c r="M78" s="341"/>
      <c r="N78" s="342"/>
      <c r="O78" s="45"/>
      <c r="P78" s="394"/>
      <c r="Q78" s="395"/>
    </row>
    <row r="79" spans="1:17" ht="15" customHeight="1">
      <c r="A79" s="171">
        <f t="shared" si="7"/>
        <v>68</v>
      </c>
      <c r="B79" s="357" t="s">
        <v>420</v>
      </c>
      <c r="C79" s="374" t="s">
        <v>17</v>
      </c>
      <c r="D79" s="267">
        <v>1</v>
      </c>
      <c r="E79" s="381">
        <v>1</v>
      </c>
      <c r="F79" s="319">
        <f t="shared" si="0"/>
        <v>0</v>
      </c>
      <c r="G79" s="263">
        <f t="shared" si="1"/>
        <v>0</v>
      </c>
      <c r="H79" s="319">
        <f t="shared" si="2"/>
        <v>0</v>
      </c>
      <c r="I79" s="263">
        <f t="shared" si="3"/>
        <v>0</v>
      </c>
      <c r="J79" s="387">
        <f t="shared" si="4"/>
        <v>0</v>
      </c>
      <c r="K79" s="269">
        <f t="shared" si="6"/>
        <v>0</v>
      </c>
      <c r="L79" s="118"/>
      <c r="M79" s="341"/>
      <c r="N79" s="342"/>
      <c r="O79" s="45"/>
      <c r="P79" s="394"/>
      <c r="Q79" s="395"/>
    </row>
    <row r="80" spans="1:17" ht="15" customHeight="1">
      <c r="A80" s="171">
        <f t="shared" si="7"/>
        <v>69</v>
      </c>
      <c r="B80" s="357" t="s">
        <v>421</v>
      </c>
      <c r="C80" s="374" t="s">
        <v>17</v>
      </c>
      <c r="D80" s="267">
        <v>1</v>
      </c>
      <c r="E80" s="381">
        <v>4</v>
      </c>
      <c r="F80" s="319">
        <f t="shared" si="0"/>
        <v>0</v>
      </c>
      <c r="G80" s="263">
        <f t="shared" si="1"/>
        <v>0</v>
      </c>
      <c r="H80" s="319">
        <f t="shared" si="2"/>
        <v>0</v>
      </c>
      <c r="I80" s="263">
        <f t="shared" si="3"/>
        <v>0</v>
      </c>
      <c r="J80" s="387">
        <f t="shared" si="4"/>
        <v>0</v>
      </c>
      <c r="K80" s="269">
        <f t="shared" si="6"/>
        <v>0</v>
      </c>
      <c r="L80" s="118"/>
      <c r="M80" s="341"/>
      <c r="N80" s="342"/>
      <c r="O80" s="45"/>
      <c r="P80" s="394"/>
      <c r="Q80" s="395"/>
    </row>
    <row r="81" spans="1:17" ht="15" customHeight="1">
      <c r="A81" s="171">
        <f t="shared" si="7"/>
        <v>70</v>
      </c>
      <c r="B81" s="357" t="s">
        <v>140</v>
      </c>
      <c r="C81" s="374" t="s">
        <v>17</v>
      </c>
      <c r="D81" s="267">
        <v>1</v>
      </c>
      <c r="E81" s="381">
        <v>2</v>
      </c>
      <c r="F81" s="319">
        <f t="shared" si="0"/>
        <v>0</v>
      </c>
      <c r="G81" s="263">
        <f t="shared" si="1"/>
        <v>0</v>
      </c>
      <c r="H81" s="319">
        <f t="shared" si="2"/>
        <v>0</v>
      </c>
      <c r="I81" s="263">
        <f t="shared" si="3"/>
        <v>0</v>
      </c>
      <c r="J81" s="387">
        <f t="shared" si="4"/>
        <v>0</v>
      </c>
      <c r="K81" s="269">
        <f t="shared" si="6"/>
        <v>0</v>
      </c>
      <c r="L81" s="118"/>
      <c r="M81" s="341"/>
      <c r="N81" s="342"/>
      <c r="O81" s="45"/>
      <c r="P81" s="394"/>
      <c r="Q81" s="395"/>
    </row>
    <row r="82" spans="1:17" ht="15" customHeight="1">
      <c r="A82" s="171">
        <f t="shared" si="7"/>
        <v>71</v>
      </c>
      <c r="B82" s="357" t="s">
        <v>141</v>
      </c>
      <c r="C82" s="374" t="s">
        <v>17</v>
      </c>
      <c r="D82" s="267">
        <v>1</v>
      </c>
      <c r="E82" s="381">
        <v>1</v>
      </c>
      <c r="F82" s="319">
        <f t="shared" si="0"/>
        <v>0</v>
      </c>
      <c r="G82" s="263">
        <f t="shared" si="1"/>
        <v>0</v>
      </c>
      <c r="H82" s="319">
        <f t="shared" si="2"/>
        <v>0</v>
      </c>
      <c r="I82" s="263">
        <f t="shared" si="3"/>
        <v>0</v>
      </c>
      <c r="J82" s="387">
        <f t="shared" si="4"/>
        <v>0</v>
      </c>
      <c r="K82" s="269">
        <f t="shared" si="6"/>
        <v>0</v>
      </c>
      <c r="L82" s="118"/>
      <c r="M82" s="341"/>
      <c r="N82" s="342"/>
      <c r="O82" s="45"/>
      <c r="P82" s="394"/>
      <c r="Q82" s="395"/>
    </row>
    <row r="83" spans="1:17" ht="15" customHeight="1">
      <c r="A83" s="171">
        <f t="shared" si="7"/>
        <v>72</v>
      </c>
      <c r="B83" s="357" t="s">
        <v>142</v>
      </c>
      <c r="C83" s="374" t="s">
        <v>17</v>
      </c>
      <c r="D83" s="267">
        <v>1</v>
      </c>
      <c r="E83" s="381">
        <v>1</v>
      </c>
      <c r="F83" s="319">
        <f t="shared" si="0"/>
        <v>0</v>
      </c>
      <c r="G83" s="263">
        <f t="shared" si="1"/>
        <v>0</v>
      </c>
      <c r="H83" s="319">
        <f t="shared" si="2"/>
        <v>0</v>
      </c>
      <c r="I83" s="263">
        <f t="shared" si="3"/>
        <v>0</v>
      </c>
      <c r="J83" s="387">
        <f t="shared" si="4"/>
        <v>0</v>
      </c>
      <c r="K83" s="269">
        <f t="shared" si="6"/>
        <v>0</v>
      </c>
      <c r="L83" s="118"/>
      <c r="M83" s="341"/>
      <c r="N83" s="342"/>
      <c r="O83" s="45"/>
      <c r="P83" s="394"/>
      <c r="Q83" s="395"/>
    </row>
    <row r="84" spans="1:17" ht="15" customHeight="1">
      <c r="A84" s="171">
        <f t="shared" si="7"/>
        <v>73</v>
      </c>
      <c r="B84" s="357" t="s">
        <v>143</v>
      </c>
      <c r="C84" s="374" t="s">
        <v>17</v>
      </c>
      <c r="D84" s="267">
        <v>1</v>
      </c>
      <c r="E84" s="381">
        <v>4</v>
      </c>
      <c r="F84" s="319">
        <f t="shared" si="0"/>
        <v>0</v>
      </c>
      <c r="G84" s="263">
        <f t="shared" si="1"/>
        <v>0</v>
      </c>
      <c r="H84" s="319">
        <f t="shared" si="2"/>
        <v>0</v>
      </c>
      <c r="I84" s="263">
        <f t="shared" si="3"/>
        <v>0</v>
      </c>
      <c r="J84" s="387">
        <f t="shared" si="4"/>
        <v>0</v>
      </c>
      <c r="K84" s="269">
        <f t="shared" si="6"/>
        <v>0</v>
      </c>
      <c r="L84" s="118"/>
      <c r="M84" s="341"/>
      <c r="N84" s="342"/>
      <c r="O84" s="45"/>
      <c r="P84" s="394"/>
      <c r="Q84" s="395"/>
    </row>
    <row r="85" spans="1:17" ht="15" customHeight="1">
      <c r="A85" s="171">
        <f t="shared" si="7"/>
        <v>74</v>
      </c>
      <c r="B85" s="357" t="s">
        <v>144</v>
      </c>
      <c r="C85" s="374" t="s">
        <v>17</v>
      </c>
      <c r="D85" s="267">
        <v>1</v>
      </c>
      <c r="E85" s="381">
        <v>4</v>
      </c>
      <c r="F85" s="319">
        <f t="shared" si="0"/>
        <v>0</v>
      </c>
      <c r="G85" s="263">
        <f t="shared" si="1"/>
        <v>0</v>
      </c>
      <c r="H85" s="319">
        <f t="shared" si="2"/>
        <v>0</v>
      </c>
      <c r="I85" s="263">
        <f t="shared" si="3"/>
        <v>0</v>
      </c>
      <c r="J85" s="387">
        <f t="shared" si="4"/>
        <v>0</v>
      </c>
      <c r="K85" s="269">
        <f t="shared" si="6"/>
        <v>0</v>
      </c>
      <c r="L85" s="118"/>
      <c r="M85" s="341"/>
      <c r="N85" s="342"/>
      <c r="O85" s="45"/>
      <c r="P85" s="394"/>
      <c r="Q85" s="395"/>
    </row>
    <row r="86" spans="1:17" ht="15" customHeight="1">
      <c r="A86" s="171">
        <f t="shared" si="7"/>
        <v>75</v>
      </c>
      <c r="B86" s="357" t="s">
        <v>422</v>
      </c>
      <c r="C86" s="374" t="s">
        <v>17</v>
      </c>
      <c r="D86" s="267">
        <v>1</v>
      </c>
      <c r="E86" s="381">
        <v>1</v>
      </c>
      <c r="F86" s="319">
        <f t="shared" si="0"/>
        <v>0</v>
      </c>
      <c r="G86" s="263">
        <f t="shared" si="1"/>
        <v>0</v>
      </c>
      <c r="H86" s="319">
        <f t="shared" si="2"/>
        <v>0</v>
      </c>
      <c r="I86" s="263">
        <f t="shared" si="3"/>
        <v>0</v>
      </c>
      <c r="J86" s="387">
        <f t="shared" si="4"/>
        <v>0</v>
      </c>
      <c r="K86" s="269">
        <f t="shared" si="6"/>
        <v>0</v>
      </c>
      <c r="L86" s="118"/>
      <c r="M86" s="341"/>
      <c r="N86" s="342"/>
      <c r="O86" s="45"/>
      <c r="P86" s="394"/>
      <c r="Q86" s="395"/>
    </row>
    <row r="87" spans="1:17" ht="15" customHeight="1" thickBot="1">
      <c r="A87" s="172">
        <f t="shared" si="7"/>
        <v>76</v>
      </c>
      <c r="B87" s="379" t="s">
        <v>145</v>
      </c>
      <c r="C87" s="380" t="s">
        <v>17</v>
      </c>
      <c r="D87" s="282">
        <v>1</v>
      </c>
      <c r="E87" s="383">
        <v>2</v>
      </c>
      <c r="F87" s="322">
        <f t="shared" si="0"/>
        <v>0</v>
      </c>
      <c r="G87" s="323">
        <f t="shared" si="1"/>
        <v>0</v>
      </c>
      <c r="H87" s="322">
        <f t="shared" si="2"/>
        <v>0</v>
      </c>
      <c r="I87" s="323">
        <f t="shared" si="3"/>
        <v>0</v>
      </c>
      <c r="J87" s="388">
        <f t="shared" si="4"/>
        <v>0</v>
      </c>
      <c r="K87" s="284">
        <f t="shared" si="6"/>
        <v>0</v>
      </c>
      <c r="L87" s="118"/>
      <c r="M87" s="344"/>
      <c r="N87" s="393"/>
      <c r="O87" s="45"/>
      <c r="P87" s="397"/>
      <c r="Q87" s="398"/>
    </row>
    <row r="88" spans="1:17" ht="10.8" thickBot="1">
      <c r="B88" s="358"/>
      <c r="F88" s="286"/>
      <c r="G88" s="361">
        <f>SUM(G12:G87)</f>
        <v>0</v>
      </c>
      <c r="H88" s="288"/>
      <c r="I88" s="361">
        <f>SUM(I12:I87)</f>
        <v>0</v>
      </c>
      <c r="J88" s="362"/>
      <c r="M88" s="235"/>
      <c r="N88" s="235"/>
      <c r="P88" s="235"/>
      <c r="Q88" s="235"/>
    </row>
    <row r="89" spans="1:17" ht="10.8" thickBot="1">
      <c r="B89" s="358"/>
      <c r="F89" s="290"/>
      <c r="G89" s="291" t="s">
        <v>105</v>
      </c>
      <c r="H89" s="363">
        <v>0</v>
      </c>
      <c r="I89" s="292"/>
      <c r="J89" s="293">
        <f>H89*G88</f>
        <v>0</v>
      </c>
      <c r="M89" s="235"/>
      <c r="N89" s="235"/>
      <c r="P89" s="235"/>
      <c r="Q89" s="235"/>
    </row>
    <row r="90" spans="1:17" ht="10.8" thickBot="1">
      <c r="F90" s="286"/>
      <c r="G90" s="294"/>
      <c r="H90" s="364"/>
      <c r="I90" s="294"/>
      <c r="J90" s="295"/>
      <c r="M90" s="235"/>
      <c r="N90" s="235"/>
      <c r="P90" s="235"/>
      <c r="Q90" s="235"/>
    </row>
    <row r="91" spans="1:17" ht="10.8" thickBot="1">
      <c r="F91" s="290"/>
      <c r="G91" s="292" t="s">
        <v>106</v>
      </c>
      <c r="H91" s="363"/>
      <c r="I91" s="292"/>
      <c r="J91" s="293">
        <f>SUM(J12:J89)</f>
        <v>0</v>
      </c>
      <c r="M91" s="235"/>
      <c r="N91" s="235"/>
      <c r="P91" s="235"/>
      <c r="Q91" s="235"/>
    </row>
    <row r="92" spans="1:17" ht="10.8" thickBot="1">
      <c r="F92" s="296"/>
      <c r="G92" s="297"/>
      <c r="H92" s="365"/>
      <c r="I92" s="297"/>
      <c r="J92" s="298"/>
      <c r="M92" s="235"/>
      <c r="N92" s="235"/>
      <c r="P92" s="235"/>
      <c r="Q92" s="235"/>
    </row>
    <row r="93" spans="1:17">
      <c r="F93" s="299"/>
      <c r="G93" s="300" t="s">
        <v>107</v>
      </c>
      <c r="H93" s="366">
        <v>0</v>
      </c>
      <c r="I93" s="301"/>
      <c r="J93" s="302">
        <f>J91*H93</f>
        <v>0</v>
      </c>
      <c r="M93" s="235"/>
      <c r="N93" s="235"/>
      <c r="P93" s="235"/>
      <c r="Q93" s="235"/>
    </row>
    <row r="94" spans="1:17" ht="10.8" thickBot="1">
      <c r="F94" s="303"/>
      <c r="G94" s="304" t="s">
        <v>108</v>
      </c>
      <c r="H94" s="367"/>
      <c r="I94" s="305"/>
      <c r="J94" s="306">
        <f>J91+J93</f>
        <v>0</v>
      </c>
      <c r="M94" s="235"/>
      <c r="N94" s="235"/>
      <c r="P94" s="235"/>
      <c r="Q94" s="235"/>
    </row>
    <row r="95" spans="1:17" ht="10.8" thickBot="1">
      <c r="F95" s="307"/>
      <c r="G95" s="308"/>
      <c r="H95" s="368"/>
      <c r="I95" s="309"/>
      <c r="J95" s="310"/>
      <c r="M95" s="235"/>
      <c r="N95" s="235"/>
      <c r="P95" s="235"/>
      <c r="Q95" s="235"/>
    </row>
    <row r="96" spans="1:17">
      <c r="F96" s="311"/>
      <c r="G96" s="300" t="s">
        <v>109</v>
      </c>
      <c r="H96" s="366">
        <v>0</v>
      </c>
      <c r="I96" s="301"/>
      <c r="J96" s="302">
        <f>J94*H96</f>
        <v>0</v>
      </c>
      <c r="M96" s="235"/>
      <c r="N96" s="235"/>
      <c r="P96" s="235"/>
      <c r="Q96" s="235"/>
    </row>
    <row r="97" spans="6:17" ht="10.8" thickBot="1">
      <c r="F97" s="303"/>
      <c r="G97" s="304" t="s">
        <v>108</v>
      </c>
      <c r="H97" s="367"/>
      <c r="I97" s="305"/>
      <c r="J97" s="306">
        <f>J94+J96</f>
        <v>0</v>
      </c>
      <c r="M97" s="235"/>
      <c r="N97" s="235"/>
      <c r="P97" s="235"/>
      <c r="Q97" s="235"/>
    </row>
    <row r="98" spans="6:17" ht="10.8" thickBot="1">
      <c r="F98" s="307"/>
      <c r="G98" s="308"/>
      <c r="H98" s="368"/>
      <c r="I98" s="309"/>
      <c r="J98" s="310"/>
      <c r="M98" s="235"/>
      <c r="N98" s="235"/>
      <c r="P98" s="235"/>
      <c r="Q98" s="235"/>
    </row>
    <row r="99" spans="6:17">
      <c r="F99" s="311"/>
      <c r="G99" s="312" t="s">
        <v>110</v>
      </c>
      <c r="H99" s="366">
        <v>0.18</v>
      </c>
      <c r="I99" s="301"/>
      <c r="J99" s="313">
        <f>J97*H99</f>
        <v>0</v>
      </c>
      <c r="M99" s="235"/>
      <c r="N99" s="235"/>
      <c r="P99" s="235"/>
      <c r="Q99" s="235"/>
    </row>
    <row r="100" spans="6:17" ht="10.8" thickBot="1">
      <c r="F100" s="303"/>
      <c r="G100" s="314" t="s">
        <v>111</v>
      </c>
      <c r="H100" s="305" t="s">
        <v>5</v>
      </c>
      <c r="I100" s="316"/>
      <c r="J100" s="317">
        <f>J97+J99</f>
        <v>0</v>
      </c>
      <c r="M100" s="235"/>
      <c r="N100" s="235"/>
      <c r="P100" s="235"/>
      <c r="Q100" s="235"/>
    </row>
    <row r="101" spans="6:17">
      <c r="M101" s="235"/>
      <c r="N101" s="235"/>
    </row>
    <row r="102" spans="6:17">
      <c r="M102" s="235"/>
      <c r="N102" s="235"/>
    </row>
    <row r="103" spans="6:17">
      <c r="M103" s="235"/>
      <c r="N103" s="235"/>
    </row>
    <row r="104" spans="6:17">
      <c r="M104" s="235"/>
      <c r="N104" s="235"/>
    </row>
  </sheetData>
  <mergeCells count="20">
    <mergeCell ref="Q7:Q8"/>
    <mergeCell ref="A11:C11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225"/>
  <sheetViews>
    <sheetView showGridLines="0" zoomScale="80" zoomScaleNormal="80" workbookViewId="0">
      <pane ySplit="10" topLeftCell="A11" activePane="bottomLeft" state="frozen"/>
      <selection activeCell="A50" sqref="A50:XFD50"/>
      <selection pane="bottomLeft" activeCell="B24" sqref="B24"/>
    </sheetView>
  </sheetViews>
  <sheetFormatPr defaultColWidth="9" defaultRowHeight="10.199999999999999"/>
  <cols>
    <col min="1" max="1" width="3.5" style="182" bestFit="1" customWidth="1"/>
    <col min="2" max="2" width="96.09765625" style="360" customWidth="1"/>
    <col min="3" max="3" width="7.5" style="182" bestFit="1" customWidth="1"/>
    <col min="4" max="4" width="8.5" style="182" customWidth="1"/>
    <col min="5" max="5" width="10.59765625" style="182" customWidth="1"/>
    <col min="6" max="6" width="9.09765625" style="182" customWidth="1"/>
    <col min="7" max="7" width="16.09765625" style="182" customWidth="1"/>
    <col min="8" max="8" width="15" style="182" customWidth="1"/>
    <col min="9" max="9" width="17.5" style="182" customWidth="1"/>
    <col min="10" max="10" width="14.8984375" style="182" customWidth="1"/>
    <col min="11" max="11" width="11.19921875" style="359" customWidth="1"/>
    <col min="12" max="12" width="3.5" style="182" customWidth="1"/>
    <col min="13" max="13" width="13.3984375" style="182" customWidth="1"/>
    <col min="14" max="14" width="10.19921875" style="182" customWidth="1"/>
    <col min="15" max="15" width="7.3984375" style="182" customWidth="1"/>
    <col min="16" max="16" width="20.59765625" style="182" customWidth="1"/>
    <col min="17" max="17" width="24.8984375" style="182" customWidth="1"/>
    <col min="18" max="18" width="7.19921875" style="182" customWidth="1"/>
    <col min="19" max="19" width="7.19921875" style="182" bestFit="1" customWidth="1"/>
    <col min="20" max="20" width="6.59765625" style="182" customWidth="1"/>
    <col min="21" max="21" width="6.69921875" style="182" customWidth="1"/>
    <col min="22" max="16384" width="9" style="182"/>
  </cols>
  <sheetData>
    <row r="1" spans="1:19" ht="10.8" thickBot="1">
      <c r="A1" s="44"/>
      <c r="B1" s="181"/>
      <c r="C1" s="181"/>
      <c r="D1" s="181"/>
      <c r="E1" s="45"/>
      <c r="F1" s="46"/>
      <c r="G1" s="45"/>
      <c r="H1" s="47"/>
      <c r="I1" s="48"/>
      <c r="J1" s="47"/>
      <c r="K1" s="115"/>
      <c r="M1" s="50"/>
      <c r="N1" s="50"/>
    </row>
    <row r="2" spans="1:19" ht="15.6" customHeight="1" thickBot="1">
      <c r="A2" s="183" t="s">
        <v>895</v>
      </c>
      <c r="B2" s="184"/>
      <c r="C2" s="52"/>
      <c r="D2" s="46"/>
      <c r="E2" s="45"/>
      <c r="F2" s="46"/>
      <c r="G2" s="53"/>
      <c r="H2" s="158" t="s">
        <v>3</v>
      </c>
      <c r="I2" s="159"/>
      <c r="J2" s="160"/>
      <c r="K2" s="116"/>
      <c r="M2" s="50"/>
      <c r="N2" s="55"/>
    </row>
    <row r="3" spans="1:19" ht="15.6" customHeight="1" thickBot="1">
      <c r="A3" s="161"/>
      <c r="B3" s="161"/>
      <c r="C3" s="161"/>
      <c r="D3" s="161"/>
      <c r="E3" s="161"/>
      <c r="F3" s="161"/>
      <c r="G3" s="185"/>
      <c r="H3" s="102" t="s">
        <v>5</v>
      </c>
      <c r="I3" s="103" t="s">
        <v>4</v>
      </c>
      <c r="J3" s="104" t="s">
        <v>6</v>
      </c>
      <c r="K3" s="116"/>
      <c r="M3" s="50"/>
      <c r="N3" s="55"/>
    </row>
    <row r="4" spans="1:19" ht="15.6" customHeight="1" thickBot="1">
      <c r="A4" s="161"/>
      <c r="B4" s="161"/>
      <c r="C4" s="161"/>
      <c r="D4" s="161"/>
      <c r="E4" s="161"/>
      <c r="F4" s="161"/>
      <c r="G4" s="57"/>
      <c r="H4" s="105">
        <f>J221</f>
        <v>0</v>
      </c>
      <c r="I4" s="106">
        <f>H4*J4</f>
        <v>0</v>
      </c>
      <c r="J4" s="107">
        <f>'2. ვენტილაცია'!J4</f>
        <v>1</v>
      </c>
      <c r="K4" s="116"/>
      <c r="M4" s="50"/>
      <c r="N4" s="55"/>
    </row>
    <row r="5" spans="1:19">
      <c r="A5" s="162"/>
      <c r="B5" s="162"/>
      <c r="C5" s="162"/>
      <c r="D5" s="162"/>
      <c r="E5" s="162"/>
      <c r="F5" s="162"/>
      <c r="G5" s="58"/>
      <c r="H5" s="59"/>
      <c r="I5" s="60"/>
      <c r="J5" s="61"/>
      <c r="K5" s="116"/>
      <c r="M5" s="50"/>
      <c r="N5" s="55"/>
    </row>
    <row r="6" spans="1:19" ht="10.8" thickBot="1">
      <c r="A6" s="163"/>
      <c r="B6" s="163"/>
      <c r="C6" s="163"/>
      <c r="D6" s="163"/>
      <c r="E6" s="163"/>
      <c r="F6" s="163"/>
      <c r="G6" s="62"/>
      <c r="H6" s="52"/>
      <c r="I6" s="45"/>
      <c r="J6" s="63"/>
      <c r="K6" s="117"/>
      <c r="M6" s="65"/>
      <c r="N6" s="65"/>
    </row>
    <row r="7" spans="1:19" ht="23.4" customHeight="1">
      <c r="A7" s="175" t="s">
        <v>891</v>
      </c>
      <c r="B7" s="375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318" t="s">
        <v>30</v>
      </c>
      <c r="K7" s="260" t="s">
        <v>31</v>
      </c>
      <c r="L7" s="186"/>
      <c r="M7" s="327" t="s">
        <v>32</v>
      </c>
      <c r="N7" s="328" t="s">
        <v>33</v>
      </c>
      <c r="O7" s="186"/>
      <c r="P7" s="156" t="s">
        <v>20</v>
      </c>
      <c r="Q7" s="154" t="s">
        <v>21</v>
      </c>
    </row>
    <row r="8" spans="1:19" ht="23.4" customHeight="1" thickBot="1">
      <c r="A8" s="178"/>
      <c r="B8" s="173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86"/>
      <c r="K8" s="264"/>
      <c r="L8" s="186"/>
      <c r="M8" s="329"/>
      <c r="N8" s="330"/>
      <c r="O8" s="186"/>
      <c r="P8" s="157"/>
      <c r="Q8" s="155"/>
    </row>
    <row r="9" spans="1:19" ht="23.4" customHeight="1" thickBot="1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400">
        <v>10</v>
      </c>
      <c r="K9" s="389" t="s">
        <v>2</v>
      </c>
      <c r="L9" s="402"/>
      <c r="M9" s="179" t="s">
        <v>11</v>
      </c>
      <c r="N9" s="180" t="s">
        <v>9</v>
      </c>
      <c r="O9" s="402"/>
      <c r="P9" s="179" t="s">
        <v>8</v>
      </c>
      <c r="Q9" s="180" t="s">
        <v>10</v>
      </c>
    </row>
    <row r="10" spans="1:19" ht="10.8" thickBot="1">
      <c r="A10" s="376"/>
      <c r="B10" s="168"/>
      <c r="C10" s="169"/>
      <c r="D10" s="369"/>
      <c r="E10" s="377"/>
      <c r="F10" s="384"/>
      <c r="G10" s="377"/>
      <c r="H10" s="384"/>
      <c r="I10" s="377"/>
      <c r="J10" s="384"/>
      <c r="K10" s="377"/>
      <c r="M10" s="331"/>
      <c r="N10" s="332"/>
      <c r="P10" s="67"/>
      <c r="Q10" s="68"/>
    </row>
    <row r="11" spans="1:19" s="356" customFormat="1" ht="19.2" customHeight="1">
      <c r="A11" s="378" t="s">
        <v>146</v>
      </c>
      <c r="B11" s="370" t="s">
        <v>146</v>
      </c>
      <c r="C11" s="370"/>
      <c r="D11" s="272"/>
      <c r="E11" s="270"/>
      <c r="F11" s="321"/>
      <c r="G11" s="270"/>
      <c r="H11" s="321"/>
      <c r="I11" s="270"/>
      <c r="J11" s="321"/>
      <c r="K11" s="270"/>
      <c r="M11" s="390"/>
      <c r="N11" s="391"/>
      <c r="P11" s="390"/>
      <c r="Q11" s="391"/>
    </row>
    <row r="12" spans="1:19" ht="26.4" customHeight="1">
      <c r="A12" s="171">
        <v>1</v>
      </c>
      <c r="B12" s="404" t="s">
        <v>147</v>
      </c>
      <c r="C12" s="371" t="s">
        <v>121</v>
      </c>
      <c r="D12" s="69">
        <v>1</v>
      </c>
      <c r="E12" s="395">
        <v>4</v>
      </c>
      <c r="F12" s="70">
        <f t="shared" ref="F12:F151" si="0">M12/$J$4</f>
        <v>0</v>
      </c>
      <c r="G12" s="71">
        <f t="shared" ref="G12:G151" si="1">F12*E12</f>
        <v>0</v>
      </c>
      <c r="H12" s="43">
        <f t="shared" ref="H12:H151" si="2">N12/$J$4</f>
        <v>0</v>
      </c>
      <c r="I12" s="71">
        <f t="shared" ref="I12:I151" si="3">H12*E12</f>
        <v>0</v>
      </c>
      <c r="J12" s="72">
        <f t="shared" ref="J12:J151" si="4">G12+I12</f>
        <v>0</v>
      </c>
      <c r="K12" s="415">
        <f>J12/E12</f>
        <v>0</v>
      </c>
      <c r="L12" s="45"/>
      <c r="M12" s="341"/>
      <c r="N12" s="342"/>
      <c r="O12" s="45"/>
      <c r="P12" s="120"/>
      <c r="Q12" s="120"/>
      <c r="S12" s="403"/>
    </row>
    <row r="13" spans="1:19" ht="26.4" customHeight="1">
      <c r="A13" s="171">
        <f>A12+1</f>
        <v>2</v>
      </c>
      <c r="B13" s="404" t="s">
        <v>148</v>
      </c>
      <c r="C13" s="371" t="s">
        <v>121</v>
      </c>
      <c r="D13" s="69">
        <v>1</v>
      </c>
      <c r="E13" s="395">
        <v>1</v>
      </c>
      <c r="F13" s="70">
        <f t="shared" si="0"/>
        <v>0</v>
      </c>
      <c r="G13" s="71">
        <f t="shared" si="1"/>
        <v>0</v>
      </c>
      <c r="H13" s="43">
        <f t="shared" si="2"/>
        <v>0</v>
      </c>
      <c r="I13" s="71">
        <f t="shared" si="3"/>
        <v>0</v>
      </c>
      <c r="J13" s="72">
        <f t="shared" si="4"/>
        <v>0</v>
      </c>
      <c r="K13" s="415">
        <f t="shared" ref="K13:K151" si="5">J13/E13</f>
        <v>0</v>
      </c>
      <c r="L13" s="45"/>
      <c r="M13" s="341"/>
      <c r="N13" s="342"/>
      <c r="O13" s="45"/>
      <c r="P13" s="120"/>
      <c r="Q13" s="120"/>
      <c r="S13" s="403"/>
    </row>
    <row r="14" spans="1:19" ht="15" customHeight="1">
      <c r="A14" s="171">
        <f t="shared" ref="A14:A31" si="6">A13+1</f>
        <v>3</v>
      </c>
      <c r="B14" s="405" t="s">
        <v>149</v>
      </c>
      <c r="C14" s="371" t="s">
        <v>17</v>
      </c>
      <c r="D14" s="69">
        <v>1</v>
      </c>
      <c r="E14" s="395">
        <v>3</v>
      </c>
      <c r="F14" s="70">
        <f t="shared" si="0"/>
        <v>0</v>
      </c>
      <c r="G14" s="71">
        <f t="shared" si="1"/>
        <v>0</v>
      </c>
      <c r="H14" s="43">
        <f t="shared" si="2"/>
        <v>0</v>
      </c>
      <c r="I14" s="71">
        <f t="shared" si="3"/>
        <v>0</v>
      </c>
      <c r="J14" s="72">
        <f t="shared" si="4"/>
        <v>0</v>
      </c>
      <c r="K14" s="415">
        <f t="shared" si="5"/>
        <v>0</v>
      </c>
      <c r="L14" s="45"/>
      <c r="M14" s="341"/>
      <c r="N14" s="342"/>
      <c r="O14" s="45"/>
      <c r="P14" s="120"/>
      <c r="Q14" s="120"/>
      <c r="S14" s="403"/>
    </row>
    <row r="15" spans="1:19" ht="15" customHeight="1">
      <c r="A15" s="171">
        <f t="shared" si="6"/>
        <v>4</v>
      </c>
      <c r="B15" s="405" t="s">
        <v>150</v>
      </c>
      <c r="C15" s="371" t="s">
        <v>17</v>
      </c>
      <c r="D15" s="69">
        <v>1</v>
      </c>
      <c r="E15" s="395">
        <v>3</v>
      </c>
      <c r="F15" s="70">
        <f t="shared" si="0"/>
        <v>0</v>
      </c>
      <c r="G15" s="71">
        <f t="shared" si="1"/>
        <v>0</v>
      </c>
      <c r="H15" s="43">
        <f t="shared" si="2"/>
        <v>0</v>
      </c>
      <c r="I15" s="71">
        <f t="shared" si="3"/>
        <v>0</v>
      </c>
      <c r="J15" s="72">
        <f t="shared" si="4"/>
        <v>0</v>
      </c>
      <c r="K15" s="415">
        <f t="shared" si="5"/>
        <v>0</v>
      </c>
      <c r="L15" s="45"/>
      <c r="M15" s="341"/>
      <c r="N15" s="342"/>
      <c r="O15" s="45"/>
      <c r="P15" s="120"/>
      <c r="Q15" s="120"/>
      <c r="S15" s="403"/>
    </row>
    <row r="16" spans="1:19" ht="15" customHeight="1">
      <c r="A16" s="171">
        <f t="shared" si="6"/>
        <v>5</v>
      </c>
      <c r="B16" s="405" t="s">
        <v>151</v>
      </c>
      <c r="C16" s="371" t="s">
        <v>17</v>
      </c>
      <c r="D16" s="69">
        <v>1</v>
      </c>
      <c r="E16" s="395">
        <v>3</v>
      </c>
      <c r="F16" s="70">
        <f t="shared" si="0"/>
        <v>0</v>
      </c>
      <c r="G16" s="71">
        <f t="shared" si="1"/>
        <v>0</v>
      </c>
      <c r="H16" s="43">
        <f t="shared" si="2"/>
        <v>0</v>
      </c>
      <c r="I16" s="71">
        <f t="shared" si="3"/>
        <v>0</v>
      </c>
      <c r="J16" s="72">
        <f t="shared" si="4"/>
        <v>0</v>
      </c>
      <c r="K16" s="415">
        <f t="shared" si="5"/>
        <v>0</v>
      </c>
      <c r="L16" s="45"/>
      <c r="M16" s="341"/>
      <c r="N16" s="342"/>
      <c r="O16" s="45"/>
      <c r="P16" s="120"/>
      <c r="Q16" s="120"/>
      <c r="S16" s="403"/>
    </row>
    <row r="17" spans="1:19" ht="15" customHeight="1">
      <c r="A17" s="171">
        <f t="shared" si="6"/>
        <v>6</v>
      </c>
      <c r="B17" s="405" t="s">
        <v>152</v>
      </c>
      <c r="C17" s="371" t="s">
        <v>153</v>
      </c>
      <c r="D17" s="69">
        <v>1</v>
      </c>
      <c r="E17" s="395">
        <v>30</v>
      </c>
      <c r="F17" s="70">
        <f t="shared" si="0"/>
        <v>0</v>
      </c>
      <c r="G17" s="71">
        <f t="shared" si="1"/>
        <v>0</v>
      </c>
      <c r="H17" s="43">
        <f t="shared" si="2"/>
        <v>0</v>
      </c>
      <c r="I17" s="71">
        <f t="shared" si="3"/>
        <v>0</v>
      </c>
      <c r="J17" s="72">
        <f t="shared" si="4"/>
        <v>0</v>
      </c>
      <c r="K17" s="415">
        <f t="shared" si="5"/>
        <v>0</v>
      </c>
      <c r="L17" s="45"/>
      <c r="M17" s="341"/>
      <c r="N17" s="342"/>
      <c r="O17" s="45"/>
      <c r="P17" s="120"/>
      <c r="Q17" s="120"/>
      <c r="S17" s="403"/>
    </row>
    <row r="18" spans="1:19" ht="15" customHeight="1">
      <c r="A18" s="171">
        <f t="shared" si="6"/>
        <v>7</v>
      </c>
      <c r="B18" s="405" t="s">
        <v>154</v>
      </c>
      <c r="C18" s="371" t="s">
        <v>17</v>
      </c>
      <c r="D18" s="69">
        <v>1</v>
      </c>
      <c r="E18" s="395">
        <v>3</v>
      </c>
      <c r="F18" s="70">
        <f t="shared" si="0"/>
        <v>0</v>
      </c>
      <c r="G18" s="71">
        <f t="shared" si="1"/>
        <v>0</v>
      </c>
      <c r="H18" s="43">
        <f t="shared" si="2"/>
        <v>0</v>
      </c>
      <c r="I18" s="71">
        <f t="shared" si="3"/>
        <v>0</v>
      </c>
      <c r="J18" s="72">
        <f t="shared" si="4"/>
        <v>0</v>
      </c>
      <c r="K18" s="415">
        <f t="shared" si="5"/>
        <v>0</v>
      </c>
      <c r="L18" s="45"/>
      <c r="M18" s="341"/>
      <c r="N18" s="342"/>
      <c r="O18" s="45"/>
      <c r="P18" s="120"/>
      <c r="Q18" s="120"/>
      <c r="S18" s="403"/>
    </row>
    <row r="19" spans="1:19" ht="15" customHeight="1">
      <c r="A19" s="171">
        <f t="shared" si="6"/>
        <v>8</v>
      </c>
      <c r="B19" s="405" t="s">
        <v>155</v>
      </c>
      <c r="C19" s="371" t="s">
        <v>18</v>
      </c>
      <c r="D19" s="69">
        <v>1</v>
      </c>
      <c r="E19" s="395">
        <v>62</v>
      </c>
      <c r="F19" s="70">
        <f t="shared" si="0"/>
        <v>0</v>
      </c>
      <c r="G19" s="71">
        <f t="shared" si="1"/>
        <v>0</v>
      </c>
      <c r="H19" s="43">
        <f t="shared" si="2"/>
        <v>0</v>
      </c>
      <c r="I19" s="71">
        <f t="shared" si="3"/>
        <v>0</v>
      </c>
      <c r="J19" s="72">
        <f t="shared" si="4"/>
        <v>0</v>
      </c>
      <c r="K19" s="415">
        <f t="shared" si="5"/>
        <v>0</v>
      </c>
      <c r="L19" s="45"/>
      <c r="M19" s="341"/>
      <c r="N19" s="342"/>
      <c r="O19" s="45"/>
      <c r="P19" s="120"/>
      <c r="Q19" s="120"/>
      <c r="S19" s="403"/>
    </row>
    <row r="20" spans="1:19" ht="26.4" customHeight="1">
      <c r="A20" s="171">
        <f t="shared" si="6"/>
        <v>9</v>
      </c>
      <c r="B20" s="404" t="s">
        <v>156</v>
      </c>
      <c r="C20" s="371" t="s">
        <v>153</v>
      </c>
      <c r="D20" s="69">
        <v>1</v>
      </c>
      <c r="E20" s="395">
        <v>74</v>
      </c>
      <c r="F20" s="70">
        <f t="shared" si="0"/>
        <v>0</v>
      </c>
      <c r="G20" s="71">
        <f t="shared" si="1"/>
        <v>0</v>
      </c>
      <c r="H20" s="43">
        <f t="shared" si="2"/>
        <v>0</v>
      </c>
      <c r="I20" s="71">
        <f t="shared" si="3"/>
        <v>0</v>
      </c>
      <c r="J20" s="72">
        <f t="shared" si="4"/>
        <v>0</v>
      </c>
      <c r="K20" s="415">
        <f t="shared" si="5"/>
        <v>0</v>
      </c>
      <c r="L20" s="45"/>
      <c r="M20" s="341"/>
      <c r="N20" s="342"/>
      <c r="O20" s="45"/>
      <c r="P20" s="120"/>
      <c r="Q20" s="120"/>
      <c r="S20" s="403"/>
    </row>
    <row r="21" spans="1:19" ht="15" customHeight="1">
      <c r="A21" s="171">
        <f t="shared" si="6"/>
        <v>10</v>
      </c>
      <c r="B21" s="405" t="s">
        <v>157</v>
      </c>
      <c r="C21" s="371" t="s">
        <v>121</v>
      </c>
      <c r="D21" s="69">
        <v>1</v>
      </c>
      <c r="E21" s="395">
        <v>5</v>
      </c>
      <c r="F21" s="70">
        <f t="shared" si="0"/>
        <v>0</v>
      </c>
      <c r="G21" s="71">
        <f t="shared" si="1"/>
        <v>0</v>
      </c>
      <c r="H21" s="43">
        <f t="shared" si="2"/>
        <v>0</v>
      </c>
      <c r="I21" s="71">
        <f t="shared" si="3"/>
        <v>0</v>
      </c>
      <c r="J21" s="72">
        <f t="shared" si="4"/>
        <v>0</v>
      </c>
      <c r="K21" s="415">
        <f t="shared" si="5"/>
        <v>0</v>
      </c>
      <c r="L21" s="45"/>
      <c r="M21" s="341"/>
      <c r="N21" s="342"/>
      <c r="O21" s="45"/>
      <c r="P21" s="120"/>
      <c r="Q21" s="120"/>
      <c r="S21" s="403"/>
    </row>
    <row r="22" spans="1:19" ht="15" customHeight="1">
      <c r="A22" s="171">
        <f t="shared" si="6"/>
        <v>11</v>
      </c>
      <c r="B22" s="405" t="s">
        <v>158</v>
      </c>
      <c r="C22" s="371" t="s">
        <v>121</v>
      </c>
      <c r="D22" s="69">
        <v>1</v>
      </c>
      <c r="E22" s="395">
        <v>5</v>
      </c>
      <c r="F22" s="70">
        <f t="shared" si="0"/>
        <v>0</v>
      </c>
      <c r="G22" s="71">
        <f t="shared" si="1"/>
        <v>0</v>
      </c>
      <c r="H22" s="43">
        <f t="shared" si="2"/>
        <v>0</v>
      </c>
      <c r="I22" s="71">
        <f t="shared" si="3"/>
        <v>0</v>
      </c>
      <c r="J22" s="72">
        <f t="shared" si="4"/>
        <v>0</v>
      </c>
      <c r="K22" s="415">
        <f t="shared" si="5"/>
        <v>0</v>
      </c>
      <c r="L22" s="45"/>
      <c r="M22" s="341"/>
      <c r="N22" s="342"/>
      <c r="O22" s="45"/>
      <c r="P22" s="120"/>
      <c r="Q22" s="120"/>
      <c r="S22" s="403"/>
    </row>
    <row r="23" spans="1:19" ht="15" customHeight="1">
      <c r="A23" s="171">
        <f t="shared" si="6"/>
        <v>12</v>
      </c>
      <c r="B23" s="405" t="s">
        <v>159</v>
      </c>
      <c r="C23" s="371" t="s">
        <v>121</v>
      </c>
      <c r="D23" s="69">
        <v>1</v>
      </c>
      <c r="E23" s="395">
        <v>1</v>
      </c>
      <c r="F23" s="70">
        <f t="shared" si="0"/>
        <v>0</v>
      </c>
      <c r="G23" s="71">
        <f t="shared" si="1"/>
        <v>0</v>
      </c>
      <c r="H23" s="43">
        <f t="shared" si="2"/>
        <v>0</v>
      </c>
      <c r="I23" s="71">
        <f t="shared" si="3"/>
        <v>0</v>
      </c>
      <c r="J23" s="72">
        <f t="shared" si="4"/>
        <v>0</v>
      </c>
      <c r="K23" s="415">
        <f t="shared" si="5"/>
        <v>0</v>
      </c>
      <c r="L23" s="45"/>
      <c r="M23" s="341"/>
      <c r="N23" s="342"/>
      <c r="O23" s="45"/>
      <c r="P23" s="120"/>
      <c r="Q23" s="120"/>
      <c r="S23" s="403"/>
    </row>
    <row r="24" spans="1:19" ht="15" customHeight="1">
      <c r="A24" s="171">
        <f>A23+1</f>
        <v>13</v>
      </c>
      <c r="B24" s="405" t="s">
        <v>438</v>
      </c>
      <c r="C24" s="371" t="s">
        <v>121</v>
      </c>
      <c r="D24" s="69">
        <v>1</v>
      </c>
      <c r="E24" s="395">
        <v>1</v>
      </c>
      <c r="F24" s="70">
        <f t="shared" ref="F24" si="7">M24/$J$4</f>
        <v>0</v>
      </c>
      <c r="G24" s="71">
        <f t="shared" ref="G24" si="8">F24*E24</f>
        <v>0</v>
      </c>
      <c r="H24" s="43">
        <f t="shared" ref="H24" si="9">N24/$J$4</f>
        <v>0</v>
      </c>
      <c r="I24" s="71">
        <f t="shared" ref="I24" si="10">H24*E24</f>
        <v>0</v>
      </c>
      <c r="J24" s="72">
        <f t="shared" ref="J24" si="11">G24+I24</f>
        <v>0</v>
      </c>
      <c r="K24" s="415">
        <f t="shared" ref="K24" si="12">J24/E24</f>
        <v>0</v>
      </c>
      <c r="L24" s="45"/>
      <c r="M24" s="341"/>
      <c r="N24" s="342"/>
      <c r="O24" s="45"/>
      <c r="P24" s="120"/>
      <c r="Q24" s="120"/>
      <c r="S24" s="403"/>
    </row>
    <row r="25" spans="1:19" ht="15" customHeight="1">
      <c r="A25" s="171">
        <f>A24+1</f>
        <v>14</v>
      </c>
      <c r="B25" s="405" t="s">
        <v>160</v>
      </c>
      <c r="C25" s="371" t="s">
        <v>121</v>
      </c>
      <c r="D25" s="69">
        <v>1</v>
      </c>
      <c r="E25" s="395">
        <v>1</v>
      </c>
      <c r="F25" s="70">
        <f t="shared" si="0"/>
        <v>0</v>
      </c>
      <c r="G25" s="71">
        <f t="shared" si="1"/>
        <v>0</v>
      </c>
      <c r="H25" s="43">
        <f t="shared" si="2"/>
        <v>0</v>
      </c>
      <c r="I25" s="71">
        <f t="shared" si="3"/>
        <v>0</v>
      </c>
      <c r="J25" s="72">
        <f t="shared" si="4"/>
        <v>0</v>
      </c>
      <c r="K25" s="415">
        <f t="shared" si="5"/>
        <v>0</v>
      </c>
      <c r="L25" s="45"/>
      <c r="M25" s="341"/>
      <c r="N25" s="342"/>
      <c r="O25" s="45"/>
      <c r="P25" s="120"/>
      <c r="Q25" s="120"/>
      <c r="S25" s="403"/>
    </row>
    <row r="26" spans="1:19" ht="15" customHeight="1">
      <c r="A26" s="171">
        <f>A25+1</f>
        <v>15</v>
      </c>
      <c r="B26" s="405" t="s">
        <v>439</v>
      </c>
      <c r="C26" s="371" t="s">
        <v>121</v>
      </c>
      <c r="D26" s="69">
        <v>1</v>
      </c>
      <c r="E26" s="395">
        <v>11</v>
      </c>
      <c r="F26" s="70">
        <f t="shared" ref="F26" si="13">M26/$J$4</f>
        <v>0</v>
      </c>
      <c r="G26" s="71">
        <f t="shared" ref="G26" si="14">F26*E26</f>
        <v>0</v>
      </c>
      <c r="H26" s="43">
        <f t="shared" ref="H26" si="15">N26/$J$4</f>
        <v>0</v>
      </c>
      <c r="I26" s="71">
        <f t="shared" ref="I26" si="16">H26*E26</f>
        <v>0</v>
      </c>
      <c r="J26" s="72">
        <f t="shared" ref="J26" si="17">G26+I26</f>
        <v>0</v>
      </c>
      <c r="K26" s="415">
        <f t="shared" ref="K26" si="18">J26/E26</f>
        <v>0</v>
      </c>
      <c r="L26" s="45"/>
      <c r="M26" s="341"/>
      <c r="N26" s="342"/>
      <c r="O26" s="45"/>
      <c r="P26" s="120"/>
      <c r="Q26" s="120"/>
      <c r="S26" s="403"/>
    </row>
    <row r="27" spans="1:19" ht="15" customHeight="1">
      <c r="A27" s="171">
        <f>A26+1</f>
        <v>16</v>
      </c>
      <c r="B27" s="405" t="s">
        <v>161</v>
      </c>
      <c r="C27" s="371" t="s">
        <v>121</v>
      </c>
      <c r="D27" s="69">
        <v>1</v>
      </c>
      <c r="E27" s="395">
        <v>1</v>
      </c>
      <c r="F27" s="70">
        <f t="shared" si="0"/>
        <v>0</v>
      </c>
      <c r="G27" s="71">
        <f t="shared" si="1"/>
        <v>0</v>
      </c>
      <c r="H27" s="43">
        <f t="shared" si="2"/>
        <v>0</v>
      </c>
      <c r="I27" s="71">
        <f t="shared" si="3"/>
        <v>0</v>
      </c>
      <c r="J27" s="72">
        <f t="shared" si="4"/>
        <v>0</v>
      </c>
      <c r="K27" s="415">
        <f t="shared" si="5"/>
        <v>0</v>
      </c>
      <c r="L27" s="45"/>
      <c r="M27" s="341"/>
      <c r="N27" s="342"/>
      <c r="O27" s="45"/>
      <c r="P27" s="120"/>
      <c r="Q27" s="120"/>
      <c r="S27" s="403"/>
    </row>
    <row r="28" spans="1:19" ht="15" customHeight="1">
      <c r="A28" s="171">
        <f t="shared" si="6"/>
        <v>17</v>
      </c>
      <c r="B28" s="405" t="s">
        <v>162</v>
      </c>
      <c r="C28" s="371" t="s">
        <v>121</v>
      </c>
      <c r="D28" s="69">
        <v>1</v>
      </c>
      <c r="E28" s="395">
        <v>1</v>
      </c>
      <c r="F28" s="70">
        <f t="shared" si="0"/>
        <v>0</v>
      </c>
      <c r="G28" s="71">
        <f t="shared" si="1"/>
        <v>0</v>
      </c>
      <c r="H28" s="43">
        <f t="shared" si="2"/>
        <v>0</v>
      </c>
      <c r="I28" s="71">
        <f t="shared" si="3"/>
        <v>0</v>
      </c>
      <c r="J28" s="72">
        <f t="shared" si="4"/>
        <v>0</v>
      </c>
      <c r="K28" s="415">
        <f t="shared" si="5"/>
        <v>0</v>
      </c>
      <c r="L28" s="45"/>
      <c r="M28" s="341"/>
      <c r="N28" s="342"/>
      <c r="O28" s="45"/>
      <c r="P28" s="120"/>
      <c r="Q28" s="120"/>
      <c r="S28" s="403"/>
    </row>
    <row r="29" spans="1:19" ht="15" customHeight="1">
      <c r="A29" s="171">
        <f t="shared" si="6"/>
        <v>18</v>
      </c>
      <c r="B29" s="405" t="s">
        <v>163</v>
      </c>
      <c r="C29" s="371" t="s">
        <v>121</v>
      </c>
      <c r="D29" s="69">
        <v>1</v>
      </c>
      <c r="E29" s="395">
        <v>4</v>
      </c>
      <c r="F29" s="70">
        <f t="shared" si="0"/>
        <v>0</v>
      </c>
      <c r="G29" s="71">
        <f t="shared" si="1"/>
        <v>0</v>
      </c>
      <c r="H29" s="43">
        <f t="shared" si="2"/>
        <v>0</v>
      </c>
      <c r="I29" s="71">
        <f t="shared" si="3"/>
        <v>0</v>
      </c>
      <c r="J29" s="72">
        <f t="shared" si="4"/>
        <v>0</v>
      </c>
      <c r="K29" s="415">
        <f t="shared" si="5"/>
        <v>0</v>
      </c>
      <c r="L29" s="45"/>
      <c r="M29" s="341"/>
      <c r="N29" s="342"/>
      <c r="O29" s="45"/>
      <c r="P29" s="120"/>
      <c r="Q29" s="120"/>
      <c r="S29" s="403"/>
    </row>
    <row r="30" spans="1:19" ht="15" customHeight="1">
      <c r="A30" s="171">
        <f t="shared" si="6"/>
        <v>19</v>
      </c>
      <c r="B30" s="405" t="s">
        <v>164</v>
      </c>
      <c r="C30" s="371" t="s">
        <v>121</v>
      </c>
      <c r="D30" s="69">
        <v>1</v>
      </c>
      <c r="E30" s="395">
        <v>1</v>
      </c>
      <c r="F30" s="70">
        <f t="shared" si="0"/>
        <v>0</v>
      </c>
      <c r="G30" s="71">
        <f t="shared" si="1"/>
        <v>0</v>
      </c>
      <c r="H30" s="43">
        <f t="shared" si="2"/>
        <v>0</v>
      </c>
      <c r="I30" s="71">
        <f t="shared" si="3"/>
        <v>0</v>
      </c>
      <c r="J30" s="72">
        <f t="shared" si="4"/>
        <v>0</v>
      </c>
      <c r="K30" s="415">
        <f t="shared" si="5"/>
        <v>0</v>
      </c>
      <c r="L30" s="45"/>
      <c r="M30" s="341"/>
      <c r="N30" s="342"/>
      <c r="O30" s="45"/>
      <c r="P30" s="120"/>
      <c r="Q30" s="120"/>
      <c r="S30" s="403"/>
    </row>
    <row r="31" spans="1:19" ht="15" customHeight="1">
      <c r="A31" s="171">
        <f t="shared" si="6"/>
        <v>20</v>
      </c>
      <c r="B31" s="405" t="s">
        <v>165</v>
      </c>
      <c r="C31" s="371" t="s">
        <v>121</v>
      </c>
      <c r="D31" s="69">
        <v>1</v>
      </c>
      <c r="E31" s="395">
        <v>1</v>
      </c>
      <c r="F31" s="70">
        <f t="shared" si="0"/>
        <v>0</v>
      </c>
      <c r="G31" s="71">
        <f t="shared" si="1"/>
        <v>0</v>
      </c>
      <c r="H31" s="43">
        <f t="shared" si="2"/>
        <v>0</v>
      </c>
      <c r="I31" s="71">
        <f t="shared" si="3"/>
        <v>0</v>
      </c>
      <c r="J31" s="72">
        <f t="shared" si="4"/>
        <v>0</v>
      </c>
      <c r="K31" s="415">
        <f t="shared" si="5"/>
        <v>0</v>
      </c>
      <c r="L31" s="45"/>
      <c r="M31" s="341"/>
      <c r="N31" s="342"/>
      <c r="O31" s="45"/>
      <c r="P31" s="120"/>
      <c r="Q31" s="120"/>
      <c r="S31" s="403"/>
    </row>
    <row r="32" spans="1:19" s="356" customFormat="1" ht="19.2" customHeight="1">
      <c r="A32" s="378" t="s">
        <v>166</v>
      </c>
      <c r="B32" s="370" t="s">
        <v>166</v>
      </c>
      <c r="C32" s="370"/>
      <c r="D32" s="272"/>
      <c r="E32" s="270"/>
      <c r="F32" s="321"/>
      <c r="G32" s="270"/>
      <c r="H32" s="321"/>
      <c r="I32" s="270"/>
      <c r="J32" s="321"/>
      <c r="K32" s="270"/>
      <c r="M32" s="390"/>
      <c r="N32" s="391"/>
      <c r="P32" s="390"/>
      <c r="Q32" s="391"/>
    </row>
    <row r="33" spans="1:19" ht="15" customHeight="1">
      <c r="A33" s="171">
        <f>A31+1</f>
        <v>21</v>
      </c>
      <c r="B33" s="405" t="s">
        <v>167</v>
      </c>
      <c r="C33" s="371" t="s">
        <v>153</v>
      </c>
      <c r="D33" s="69">
        <v>1</v>
      </c>
      <c r="E33" s="395">
        <v>688</v>
      </c>
      <c r="F33" s="70">
        <f t="shared" si="0"/>
        <v>0</v>
      </c>
      <c r="G33" s="71">
        <f t="shared" si="1"/>
        <v>0</v>
      </c>
      <c r="H33" s="43">
        <f t="shared" si="2"/>
        <v>0</v>
      </c>
      <c r="I33" s="71">
        <f t="shared" si="3"/>
        <v>0</v>
      </c>
      <c r="J33" s="72">
        <f t="shared" si="4"/>
        <v>0</v>
      </c>
      <c r="K33" s="415">
        <f t="shared" si="5"/>
        <v>0</v>
      </c>
      <c r="L33" s="45"/>
      <c r="M33" s="341"/>
      <c r="N33" s="342"/>
      <c r="O33" s="45"/>
      <c r="P33" s="120"/>
      <c r="Q33" s="120"/>
      <c r="S33" s="403"/>
    </row>
    <row r="34" spans="1:19" ht="15" customHeight="1">
      <c r="A34" s="171">
        <f>A33+1</f>
        <v>22</v>
      </c>
      <c r="B34" s="405" t="s">
        <v>168</v>
      </c>
      <c r="C34" s="371" t="s">
        <v>153</v>
      </c>
      <c r="D34" s="69">
        <v>1</v>
      </c>
      <c r="E34" s="395">
        <v>328</v>
      </c>
      <c r="F34" s="70">
        <f t="shared" si="0"/>
        <v>0</v>
      </c>
      <c r="G34" s="71">
        <f t="shared" si="1"/>
        <v>0</v>
      </c>
      <c r="H34" s="43">
        <f t="shared" si="2"/>
        <v>0</v>
      </c>
      <c r="I34" s="71">
        <f t="shared" si="3"/>
        <v>0</v>
      </c>
      <c r="J34" s="72">
        <f t="shared" si="4"/>
        <v>0</v>
      </c>
      <c r="K34" s="415">
        <f t="shared" si="5"/>
        <v>0</v>
      </c>
      <c r="L34" s="45"/>
      <c r="M34" s="341"/>
      <c r="N34" s="342"/>
      <c r="O34" s="45"/>
      <c r="P34" s="120"/>
      <c r="Q34" s="120"/>
      <c r="S34" s="403"/>
    </row>
    <row r="35" spans="1:19" ht="15" customHeight="1">
      <c r="A35" s="171">
        <f t="shared" ref="A35:A107" si="19">A34+1</f>
        <v>23</v>
      </c>
      <c r="B35" s="405" t="s">
        <v>169</v>
      </c>
      <c r="C35" s="371" t="s">
        <v>153</v>
      </c>
      <c r="D35" s="69">
        <v>1</v>
      </c>
      <c r="E35" s="395">
        <v>656</v>
      </c>
      <c r="F35" s="70">
        <f t="shared" si="0"/>
        <v>0</v>
      </c>
      <c r="G35" s="71">
        <f t="shared" si="1"/>
        <v>0</v>
      </c>
      <c r="H35" s="43">
        <f t="shared" si="2"/>
        <v>0</v>
      </c>
      <c r="I35" s="71">
        <f t="shared" si="3"/>
        <v>0</v>
      </c>
      <c r="J35" s="72">
        <f t="shared" si="4"/>
        <v>0</v>
      </c>
      <c r="K35" s="415">
        <f t="shared" si="5"/>
        <v>0</v>
      </c>
      <c r="L35" s="45"/>
      <c r="M35" s="341"/>
      <c r="N35" s="342"/>
      <c r="O35" s="45"/>
      <c r="P35" s="120"/>
      <c r="Q35" s="120"/>
      <c r="S35" s="403"/>
    </row>
    <row r="36" spans="1:19" ht="15" customHeight="1">
      <c r="A36" s="171">
        <f t="shared" si="19"/>
        <v>24</v>
      </c>
      <c r="B36" s="405" t="s">
        <v>170</v>
      </c>
      <c r="C36" s="371" t="s">
        <v>153</v>
      </c>
      <c r="D36" s="69">
        <v>1</v>
      </c>
      <c r="E36" s="395">
        <v>824</v>
      </c>
      <c r="F36" s="70">
        <f t="shared" si="0"/>
        <v>0</v>
      </c>
      <c r="G36" s="71">
        <f t="shared" si="1"/>
        <v>0</v>
      </c>
      <c r="H36" s="43">
        <f t="shared" si="2"/>
        <v>0</v>
      </c>
      <c r="I36" s="71">
        <f t="shared" si="3"/>
        <v>0</v>
      </c>
      <c r="J36" s="72">
        <f t="shared" si="4"/>
        <v>0</v>
      </c>
      <c r="K36" s="415">
        <f t="shared" si="5"/>
        <v>0</v>
      </c>
      <c r="L36" s="45"/>
      <c r="M36" s="341"/>
      <c r="N36" s="342"/>
      <c r="O36" s="45"/>
      <c r="P36" s="120"/>
      <c r="Q36" s="120"/>
      <c r="S36" s="403"/>
    </row>
    <row r="37" spans="1:19" ht="15" customHeight="1">
      <c r="A37" s="171">
        <f t="shared" si="19"/>
        <v>25</v>
      </c>
      <c r="B37" s="405" t="s">
        <v>171</v>
      </c>
      <c r="C37" s="371" t="s">
        <v>153</v>
      </c>
      <c r="D37" s="69">
        <v>1</v>
      </c>
      <c r="E37" s="395">
        <v>912</v>
      </c>
      <c r="F37" s="70">
        <f t="shared" si="0"/>
        <v>0</v>
      </c>
      <c r="G37" s="71">
        <f t="shared" si="1"/>
        <v>0</v>
      </c>
      <c r="H37" s="43">
        <f t="shared" si="2"/>
        <v>0</v>
      </c>
      <c r="I37" s="71">
        <f t="shared" si="3"/>
        <v>0</v>
      </c>
      <c r="J37" s="72">
        <f t="shared" si="4"/>
        <v>0</v>
      </c>
      <c r="K37" s="415">
        <f t="shared" si="5"/>
        <v>0</v>
      </c>
      <c r="L37" s="45"/>
      <c r="M37" s="341"/>
      <c r="N37" s="342"/>
      <c r="O37" s="45"/>
      <c r="P37" s="120"/>
      <c r="Q37" s="120"/>
      <c r="S37" s="403"/>
    </row>
    <row r="38" spans="1:19" ht="15" customHeight="1">
      <c r="A38" s="171">
        <f t="shared" si="19"/>
        <v>26</v>
      </c>
      <c r="B38" s="405" t="s">
        <v>172</v>
      </c>
      <c r="C38" s="371" t="s">
        <v>153</v>
      </c>
      <c r="D38" s="69">
        <v>1</v>
      </c>
      <c r="E38" s="395">
        <v>688</v>
      </c>
      <c r="F38" s="70">
        <f t="shared" si="0"/>
        <v>0</v>
      </c>
      <c r="G38" s="71">
        <f t="shared" si="1"/>
        <v>0</v>
      </c>
      <c r="H38" s="43">
        <f t="shared" si="2"/>
        <v>0</v>
      </c>
      <c r="I38" s="71">
        <f t="shared" si="3"/>
        <v>0</v>
      </c>
      <c r="J38" s="72">
        <f t="shared" si="4"/>
        <v>0</v>
      </c>
      <c r="K38" s="415">
        <f t="shared" si="5"/>
        <v>0</v>
      </c>
      <c r="L38" s="45"/>
      <c r="M38" s="341"/>
      <c r="N38" s="342"/>
      <c r="O38" s="45"/>
      <c r="P38" s="120"/>
      <c r="Q38" s="120"/>
      <c r="S38" s="403"/>
    </row>
    <row r="39" spans="1:19" ht="15" customHeight="1">
      <c r="A39" s="171">
        <f t="shared" si="19"/>
        <v>27</v>
      </c>
      <c r="B39" s="405" t="s">
        <v>173</v>
      </c>
      <c r="C39" s="371" t="s">
        <v>153</v>
      </c>
      <c r="D39" s="69">
        <v>1</v>
      </c>
      <c r="E39" s="395">
        <v>1328</v>
      </c>
      <c r="F39" s="70">
        <f t="shared" si="0"/>
        <v>0</v>
      </c>
      <c r="G39" s="71">
        <f t="shared" si="1"/>
        <v>0</v>
      </c>
      <c r="H39" s="43">
        <f t="shared" si="2"/>
        <v>0</v>
      </c>
      <c r="I39" s="71">
        <f t="shared" si="3"/>
        <v>0</v>
      </c>
      <c r="J39" s="72">
        <f t="shared" si="4"/>
        <v>0</v>
      </c>
      <c r="K39" s="415">
        <f t="shared" si="5"/>
        <v>0</v>
      </c>
      <c r="L39" s="45"/>
      <c r="M39" s="341"/>
      <c r="N39" s="342"/>
      <c r="O39" s="45"/>
      <c r="P39" s="120"/>
      <c r="Q39" s="120"/>
      <c r="S39" s="403"/>
    </row>
    <row r="40" spans="1:19" ht="15" customHeight="1">
      <c r="A40" s="171">
        <f t="shared" si="19"/>
        <v>28</v>
      </c>
      <c r="B40" s="405" t="s">
        <v>174</v>
      </c>
      <c r="C40" s="371" t="s">
        <v>153</v>
      </c>
      <c r="D40" s="69">
        <v>1</v>
      </c>
      <c r="E40" s="395">
        <v>1760</v>
      </c>
      <c r="F40" s="70">
        <f t="shared" si="0"/>
        <v>0</v>
      </c>
      <c r="G40" s="71">
        <f t="shared" si="1"/>
        <v>0</v>
      </c>
      <c r="H40" s="43">
        <f t="shared" si="2"/>
        <v>0</v>
      </c>
      <c r="I40" s="71">
        <f t="shared" si="3"/>
        <v>0</v>
      </c>
      <c r="J40" s="72">
        <f t="shared" si="4"/>
        <v>0</v>
      </c>
      <c r="K40" s="415">
        <f t="shared" si="5"/>
        <v>0</v>
      </c>
      <c r="L40" s="45"/>
      <c r="M40" s="341"/>
      <c r="N40" s="342"/>
      <c r="O40" s="45"/>
      <c r="P40" s="120"/>
      <c r="Q40" s="120"/>
      <c r="S40" s="403"/>
    </row>
    <row r="41" spans="1:19" ht="15" customHeight="1">
      <c r="A41" s="171">
        <f t="shared" si="19"/>
        <v>29</v>
      </c>
      <c r="B41" s="405" t="s">
        <v>175</v>
      </c>
      <c r="C41" s="371" t="s">
        <v>153</v>
      </c>
      <c r="D41" s="69">
        <v>1</v>
      </c>
      <c r="E41" s="395">
        <v>1536</v>
      </c>
      <c r="F41" s="70">
        <f t="shared" si="0"/>
        <v>0</v>
      </c>
      <c r="G41" s="71">
        <f t="shared" si="1"/>
        <v>0</v>
      </c>
      <c r="H41" s="43">
        <f t="shared" si="2"/>
        <v>0</v>
      </c>
      <c r="I41" s="71">
        <f t="shared" si="3"/>
        <v>0</v>
      </c>
      <c r="J41" s="72">
        <f t="shared" si="4"/>
        <v>0</v>
      </c>
      <c r="K41" s="415">
        <f t="shared" si="5"/>
        <v>0</v>
      </c>
      <c r="L41" s="45"/>
      <c r="M41" s="341"/>
      <c r="N41" s="342"/>
      <c r="O41" s="45"/>
      <c r="P41" s="120"/>
      <c r="Q41" s="120"/>
      <c r="S41" s="403"/>
    </row>
    <row r="42" spans="1:19" ht="15" customHeight="1">
      <c r="A42" s="171">
        <f t="shared" si="19"/>
        <v>30</v>
      </c>
      <c r="B42" s="405" t="s">
        <v>176</v>
      </c>
      <c r="C42" s="371" t="s">
        <v>153</v>
      </c>
      <c r="D42" s="69">
        <v>1</v>
      </c>
      <c r="E42" s="395">
        <v>688</v>
      </c>
      <c r="F42" s="70">
        <f t="shared" si="0"/>
        <v>0</v>
      </c>
      <c r="G42" s="71">
        <f t="shared" si="1"/>
        <v>0</v>
      </c>
      <c r="H42" s="43">
        <f t="shared" si="2"/>
        <v>0</v>
      </c>
      <c r="I42" s="71">
        <f t="shared" si="3"/>
        <v>0</v>
      </c>
      <c r="J42" s="72">
        <f t="shared" si="4"/>
        <v>0</v>
      </c>
      <c r="K42" s="415">
        <f t="shared" si="5"/>
        <v>0</v>
      </c>
      <c r="L42" s="45"/>
      <c r="M42" s="341"/>
      <c r="N42" s="342"/>
      <c r="O42" s="45"/>
      <c r="P42" s="120"/>
      <c r="Q42" s="120"/>
      <c r="S42" s="403"/>
    </row>
    <row r="43" spans="1:19" ht="15" customHeight="1">
      <c r="A43" s="171">
        <f t="shared" si="19"/>
        <v>31</v>
      </c>
      <c r="B43" s="405" t="s">
        <v>177</v>
      </c>
      <c r="C43" s="371" t="s">
        <v>153</v>
      </c>
      <c r="D43" s="69">
        <v>1</v>
      </c>
      <c r="E43" s="395">
        <v>328</v>
      </c>
      <c r="F43" s="70">
        <f t="shared" si="0"/>
        <v>0</v>
      </c>
      <c r="G43" s="71">
        <f t="shared" si="1"/>
        <v>0</v>
      </c>
      <c r="H43" s="43">
        <f t="shared" si="2"/>
        <v>0</v>
      </c>
      <c r="I43" s="71">
        <f t="shared" si="3"/>
        <v>0</v>
      </c>
      <c r="J43" s="72">
        <f t="shared" si="4"/>
        <v>0</v>
      </c>
      <c r="K43" s="415">
        <f t="shared" si="5"/>
        <v>0</v>
      </c>
      <c r="L43" s="45"/>
      <c r="M43" s="341"/>
      <c r="N43" s="342"/>
      <c r="O43" s="45"/>
      <c r="P43" s="120"/>
      <c r="Q43" s="120"/>
      <c r="S43" s="403"/>
    </row>
    <row r="44" spans="1:19" ht="15" customHeight="1">
      <c r="A44" s="171">
        <f t="shared" si="19"/>
        <v>32</v>
      </c>
      <c r="B44" s="405" t="s">
        <v>178</v>
      </c>
      <c r="C44" s="371" t="s">
        <v>153</v>
      </c>
      <c r="D44" s="69">
        <v>1</v>
      </c>
      <c r="E44" s="395">
        <v>656</v>
      </c>
      <c r="F44" s="70">
        <f t="shared" si="0"/>
        <v>0</v>
      </c>
      <c r="G44" s="71">
        <f t="shared" si="1"/>
        <v>0</v>
      </c>
      <c r="H44" s="43">
        <f t="shared" si="2"/>
        <v>0</v>
      </c>
      <c r="I44" s="71">
        <f t="shared" si="3"/>
        <v>0</v>
      </c>
      <c r="J44" s="72">
        <f t="shared" si="4"/>
        <v>0</v>
      </c>
      <c r="K44" s="415">
        <f t="shared" si="5"/>
        <v>0</v>
      </c>
      <c r="L44" s="45"/>
      <c r="M44" s="341"/>
      <c r="N44" s="342"/>
      <c r="O44" s="45"/>
      <c r="P44" s="120"/>
      <c r="Q44" s="120"/>
      <c r="S44" s="403"/>
    </row>
    <row r="45" spans="1:19" ht="15" customHeight="1">
      <c r="A45" s="171">
        <f t="shared" si="19"/>
        <v>33</v>
      </c>
      <c r="B45" s="405" t="s">
        <v>179</v>
      </c>
      <c r="C45" s="371" t="s">
        <v>153</v>
      </c>
      <c r="D45" s="69">
        <v>1</v>
      </c>
      <c r="E45" s="395">
        <v>824</v>
      </c>
      <c r="F45" s="70">
        <f t="shared" si="0"/>
        <v>0</v>
      </c>
      <c r="G45" s="71">
        <f t="shared" si="1"/>
        <v>0</v>
      </c>
      <c r="H45" s="43">
        <f t="shared" si="2"/>
        <v>0</v>
      </c>
      <c r="I45" s="71">
        <f t="shared" si="3"/>
        <v>0</v>
      </c>
      <c r="J45" s="72">
        <f t="shared" si="4"/>
        <v>0</v>
      </c>
      <c r="K45" s="415">
        <f t="shared" si="5"/>
        <v>0</v>
      </c>
      <c r="L45" s="45"/>
      <c r="M45" s="341"/>
      <c r="N45" s="342"/>
      <c r="O45" s="45"/>
      <c r="P45" s="120"/>
      <c r="Q45" s="120"/>
      <c r="S45" s="403"/>
    </row>
    <row r="46" spans="1:19" ht="15" customHeight="1">
      <c r="A46" s="171">
        <f t="shared" si="19"/>
        <v>34</v>
      </c>
      <c r="B46" s="405" t="s">
        <v>180</v>
      </c>
      <c r="C46" s="371" t="s">
        <v>153</v>
      </c>
      <c r="D46" s="69">
        <v>1</v>
      </c>
      <c r="E46" s="395">
        <v>912</v>
      </c>
      <c r="F46" s="70">
        <f t="shared" si="0"/>
        <v>0</v>
      </c>
      <c r="G46" s="71">
        <f t="shared" si="1"/>
        <v>0</v>
      </c>
      <c r="H46" s="43">
        <f t="shared" si="2"/>
        <v>0</v>
      </c>
      <c r="I46" s="71">
        <f t="shared" si="3"/>
        <v>0</v>
      </c>
      <c r="J46" s="72">
        <f t="shared" si="4"/>
        <v>0</v>
      </c>
      <c r="K46" s="415">
        <f t="shared" si="5"/>
        <v>0</v>
      </c>
      <c r="L46" s="45"/>
      <c r="M46" s="341"/>
      <c r="N46" s="342"/>
      <c r="O46" s="45"/>
      <c r="P46" s="120"/>
      <c r="Q46" s="120"/>
      <c r="S46" s="403"/>
    </row>
    <row r="47" spans="1:19" ht="15" customHeight="1">
      <c r="A47" s="171">
        <f t="shared" si="19"/>
        <v>35</v>
      </c>
      <c r="B47" s="405" t="s">
        <v>181</v>
      </c>
      <c r="C47" s="371" t="s">
        <v>153</v>
      </c>
      <c r="D47" s="69">
        <v>1</v>
      </c>
      <c r="E47" s="395">
        <v>688</v>
      </c>
      <c r="F47" s="70">
        <f t="shared" si="0"/>
        <v>0</v>
      </c>
      <c r="G47" s="71">
        <f t="shared" si="1"/>
        <v>0</v>
      </c>
      <c r="H47" s="43">
        <f t="shared" si="2"/>
        <v>0</v>
      </c>
      <c r="I47" s="71">
        <f t="shared" si="3"/>
        <v>0</v>
      </c>
      <c r="J47" s="72">
        <f t="shared" si="4"/>
        <v>0</v>
      </c>
      <c r="K47" s="415">
        <f t="shared" si="5"/>
        <v>0</v>
      </c>
      <c r="L47" s="45"/>
      <c r="M47" s="341"/>
      <c r="N47" s="342"/>
      <c r="O47" s="45"/>
      <c r="P47" s="120"/>
      <c r="Q47" s="120"/>
      <c r="S47" s="403"/>
    </row>
    <row r="48" spans="1:19" ht="15" customHeight="1">
      <c r="A48" s="171">
        <f t="shared" si="19"/>
        <v>36</v>
      </c>
      <c r="B48" s="405" t="s">
        <v>182</v>
      </c>
      <c r="C48" s="371" t="s">
        <v>153</v>
      </c>
      <c r="D48" s="69">
        <v>1</v>
      </c>
      <c r="E48" s="395">
        <v>1328</v>
      </c>
      <c r="F48" s="70">
        <f t="shared" si="0"/>
        <v>0</v>
      </c>
      <c r="G48" s="71">
        <f t="shared" si="1"/>
        <v>0</v>
      </c>
      <c r="H48" s="43">
        <f t="shared" si="2"/>
        <v>0</v>
      </c>
      <c r="I48" s="71">
        <f t="shared" si="3"/>
        <v>0</v>
      </c>
      <c r="J48" s="72">
        <f t="shared" si="4"/>
        <v>0</v>
      </c>
      <c r="K48" s="415">
        <f t="shared" si="5"/>
        <v>0</v>
      </c>
      <c r="L48" s="45"/>
      <c r="M48" s="341"/>
      <c r="N48" s="342"/>
      <c r="O48" s="45"/>
      <c r="P48" s="120"/>
      <c r="Q48" s="120"/>
      <c r="S48" s="403"/>
    </row>
    <row r="49" spans="1:19" ht="21.6">
      <c r="A49" s="171">
        <f t="shared" si="19"/>
        <v>37</v>
      </c>
      <c r="B49" s="406" t="s">
        <v>183</v>
      </c>
      <c r="C49" s="407" t="s">
        <v>153</v>
      </c>
      <c r="D49" s="69">
        <v>1</v>
      </c>
      <c r="E49" s="409">
        <v>3296</v>
      </c>
      <c r="F49" s="70">
        <f t="shared" si="0"/>
        <v>0</v>
      </c>
      <c r="G49" s="71">
        <f t="shared" si="1"/>
        <v>0</v>
      </c>
      <c r="H49" s="43">
        <f t="shared" si="2"/>
        <v>0</v>
      </c>
      <c r="I49" s="71">
        <f t="shared" si="3"/>
        <v>0</v>
      </c>
      <c r="J49" s="72">
        <f t="shared" si="4"/>
        <v>0</v>
      </c>
      <c r="K49" s="415">
        <f t="shared" si="5"/>
        <v>0</v>
      </c>
      <c r="L49" s="45"/>
      <c r="M49" s="341"/>
      <c r="N49" s="342"/>
      <c r="O49" s="45"/>
      <c r="P49" s="120"/>
      <c r="Q49" s="120"/>
      <c r="S49" s="403"/>
    </row>
    <row r="50" spans="1:19" ht="15" customHeight="1">
      <c r="A50" s="171">
        <f>A49+1</f>
        <v>38</v>
      </c>
      <c r="B50" s="405" t="s">
        <v>440</v>
      </c>
      <c r="C50" s="371" t="s">
        <v>17</v>
      </c>
      <c r="D50" s="69">
        <v>1</v>
      </c>
      <c r="E50" s="395">
        <v>2</v>
      </c>
      <c r="F50" s="70">
        <f t="shared" ref="F50:F51" si="20">M50/$J$4</f>
        <v>0</v>
      </c>
      <c r="G50" s="71">
        <f t="shared" ref="G50:G51" si="21">F50*E50</f>
        <v>0</v>
      </c>
      <c r="H50" s="43">
        <f t="shared" ref="H50:H51" si="22">N50/$J$4</f>
        <v>0</v>
      </c>
      <c r="I50" s="71">
        <f t="shared" ref="I50:I51" si="23">H50*E50</f>
        <v>0</v>
      </c>
      <c r="J50" s="72">
        <f t="shared" ref="J50:J51" si="24">G50+I50</f>
        <v>0</v>
      </c>
      <c r="K50" s="415">
        <f t="shared" ref="K50:K51" si="25">J50/E50</f>
        <v>0</v>
      </c>
      <c r="L50" s="45"/>
      <c r="M50" s="341"/>
      <c r="N50" s="342"/>
      <c r="O50" s="45"/>
      <c r="P50" s="120"/>
      <c r="Q50" s="120"/>
      <c r="S50" s="403"/>
    </row>
    <row r="51" spans="1:19" ht="15" customHeight="1">
      <c r="A51" s="171">
        <f t="shared" si="19"/>
        <v>39</v>
      </c>
      <c r="B51" s="405" t="s">
        <v>441</v>
      </c>
      <c r="C51" s="371" t="s">
        <v>17</v>
      </c>
      <c r="D51" s="69">
        <v>1</v>
      </c>
      <c r="E51" s="395">
        <v>136</v>
      </c>
      <c r="F51" s="70">
        <f t="shared" si="20"/>
        <v>0</v>
      </c>
      <c r="G51" s="71">
        <f t="shared" si="21"/>
        <v>0</v>
      </c>
      <c r="H51" s="43">
        <f t="shared" si="22"/>
        <v>0</v>
      </c>
      <c r="I51" s="71">
        <f t="shared" si="23"/>
        <v>0</v>
      </c>
      <c r="J51" s="72">
        <f t="shared" si="24"/>
        <v>0</v>
      </c>
      <c r="K51" s="415">
        <f t="shared" si="25"/>
        <v>0</v>
      </c>
      <c r="L51" s="45"/>
      <c r="M51" s="341"/>
      <c r="N51" s="342"/>
      <c r="O51" s="45"/>
      <c r="P51" s="120"/>
      <c r="Q51" s="120"/>
      <c r="S51" s="403"/>
    </row>
    <row r="52" spans="1:19" ht="15" customHeight="1">
      <c r="A52" s="171">
        <f>A51+1</f>
        <v>40</v>
      </c>
      <c r="B52" s="405" t="s">
        <v>442</v>
      </c>
      <c r="C52" s="371" t="s">
        <v>17</v>
      </c>
      <c r="D52" s="69">
        <v>1</v>
      </c>
      <c r="E52" s="395">
        <v>32</v>
      </c>
      <c r="F52" s="70">
        <f t="shared" ref="F52:F55" si="26">M52/$J$4</f>
        <v>0</v>
      </c>
      <c r="G52" s="71">
        <f t="shared" ref="G52:G55" si="27">F52*E52</f>
        <v>0</v>
      </c>
      <c r="H52" s="43">
        <f t="shared" ref="H52:H55" si="28">N52/$J$4</f>
        <v>0</v>
      </c>
      <c r="I52" s="71">
        <f t="shared" ref="I52:I55" si="29">H52*E52</f>
        <v>0</v>
      </c>
      <c r="J52" s="72">
        <f t="shared" ref="J52:J55" si="30">G52+I52</f>
        <v>0</v>
      </c>
      <c r="K52" s="415">
        <f t="shared" ref="K52:K55" si="31">J52/E52</f>
        <v>0</v>
      </c>
      <c r="L52" s="45"/>
      <c r="M52" s="341"/>
      <c r="N52" s="342"/>
      <c r="O52" s="45"/>
      <c r="P52" s="120"/>
      <c r="Q52" s="120"/>
      <c r="S52" s="403"/>
    </row>
    <row r="53" spans="1:19" ht="15" customHeight="1">
      <c r="A53" s="171">
        <f t="shared" si="19"/>
        <v>41</v>
      </c>
      <c r="B53" s="405" t="s">
        <v>443</v>
      </c>
      <c r="C53" s="371" t="s">
        <v>17</v>
      </c>
      <c r="D53" s="69">
        <v>1</v>
      </c>
      <c r="E53" s="395">
        <v>74</v>
      </c>
      <c r="F53" s="70">
        <f t="shared" si="26"/>
        <v>0</v>
      </c>
      <c r="G53" s="71">
        <f t="shared" si="27"/>
        <v>0</v>
      </c>
      <c r="H53" s="43">
        <f t="shared" si="28"/>
        <v>0</v>
      </c>
      <c r="I53" s="71">
        <f t="shared" si="29"/>
        <v>0</v>
      </c>
      <c r="J53" s="72">
        <f t="shared" si="30"/>
        <v>0</v>
      </c>
      <c r="K53" s="415">
        <f t="shared" si="31"/>
        <v>0</v>
      </c>
      <c r="L53" s="45"/>
      <c r="M53" s="341"/>
      <c r="N53" s="342"/>
      <c r="O53" s="45"/>
      <c r="P53" s="120"/>
      <c r="Q53" s="120"/>
      <c r="S53" s="403"/>
    </row>
    <row r="54" spans="1:19" ht="15" customHeight="1">
      <c r="A54" s="171">
        <f>A53+1</f>
        <v>42</v>
      </c>
      <c r="B54" s="405" t="s">
        <v>444</v>
      </c>
      <c r="C54" s="371" t="s">
        <v>17</v>
      </c>
      <c r="D54" s="69">
        <v>1</v>
      </c>
      <c r="E54" s="395">
        <v>38</v>
      </c>
      <c r="F54" s="70">
        <f t="shared" si="26"/>
        <v>0</v>
      </c>
      <c r="G54" s="71">
        <f t="shared" si="27"/>
        <v>0</v>
      </c>
      <c r="H54" s="43">
        <f t="shared" si="28"/>
        <v>0</v>
      </c>
      <c r="I54" s="71">
        <f t="shared" si="29"/>
        <v>0</v>
      </c>
      <c r="J54" s="72">
        <f t="shared" si="30"/>
        <v>0</v>
      </c>
      <c r="K54" s="415">
        <f t="shared" si="31"/>
        <v>0</v>
      </c>
      <c r="L54" s="45"/>
      <c r="M54" s="341"/>
      <c r="N54" s="342"/>
      <c r="O54" s="45"/>
      <c r="P54" s="120"/>
      <c r="Q54" s="120"/>
      <c r="S54" s="403"/>
    </row>
    <row r="55" spans="1:19" ht="15" customHeight="1">
      <c r="A55" s="171">
        <f t="shared" si="19"/>
        <v>43</v>
      </c>
      <c r="B55" s="405" t="s">
        <v>445</v>
      </c>
      <c r="C55" s="371" t="s">
        <v>17</v>
      </c>
      <c r="D55" s="69">
        <v>1</v>
      </c>
      <c r="E55" s="395">
        <v>8</v>
      </c>
      <c r="F55" s="70">
        <f t="shared" si="26"/>
        <v>0</v>
      </c>
      <c r="G55" s="71">
        <f t="shared" si="27"/>
        <v>0</v>
      </c>
      <c r="H55" s="43">
        <f t="shared" si="28"/>
        <v>0</v>
      </c>
      <c r="I55" s="71">
        <f t="shared" si="29"/>
        <v>0</v>
      </c>
      <c r="J55" s="72">
        <f t="shared" si="30"/>
        <v>0</v>
      </c>
      <c r="K55" s="415">
        <f t="shared" si="31"/>
        <v>0</v>
      </c>
      <c r="L55" s="45"/>
      <c r="M55" s="341"/>
      <c r="N55" s="342"/>
      <c r="O55" s="45"/>
      <c r="P55" s="120"/>
      <c r="Q55" s="120"/>
      <c r="S55" s="403"/>
    </row>
    <row r="56" spans="1:19" ht="15" customHeight="1">
      <c r="A56" s="171">
        <f>A55+1</f>
        <v>44</v>
      </c>
      <c r="B56" s="405" t="s">
        <v>446</v>
      </c>
      <c r="C56" s="371" t="s">
        <v>17</v>
      </c>
      <c r="D56" s="69">
        <v>1</v>
      </c>
      <c r="E56" s="395">
        <v>12</v>
      </c>
      <c r="F56" s="70">
        <f t="shared" ref="F56:F57" si="32">M56/$J$4</f>
        <v>0</v>
      </c>
      <c r="G56" s="71">
        <f t="shared" ref="G56:G57" si="33">F56*E56</f>
        <v>0</v>
      </c>
      <c r="H56" s="43">
        <f t="shared" ref="H56:H57" si="34">N56/$J$4</f>
        <v>0</v>
      </c>
      <c r="I56" s="71">
        <f t="shared" ref="I56:I57" si="35">H56*E56</f>
        <v>0</v>
      </c>
      <c r="J56" s="72">
        <f t="shared" ref="J56:J57" si="36">G56+I56</f>
        <v>0</v>
      </c>
      <c r="K56" s="415">
        <f t="shared" ref="K56:K57" si="37">J56/E56</f>
        <v>0</v>
      </c>
      <c r="L56" s="45"/>
      <c r="M56" s="341"/>
      <c r="N56" s="342"/>
      <c r="O56" s="45"/>
      <c r="P56" s="120"/>
      <c r="Q56" s="120"/>
      <c r="S56" s="403"/>
    </row>
    <row r="57" spans="1:19" ht="15" customHeight="1">
      <c r="A57" s="171">
        <f t="shared" si="19"/>
        <v>45</v>
      </c>
      <c r="B57" s="405" t="s">
        <v>447</v>
      </c>
      <c r="C57" s="371" t="s">
        <v>17</v>
      </c>
      <c r="D57" s="69">
        <v>1</v>
      </c>
      <c r="E57" s="395">
        <v>2</v>
      </c>
      <c r="F57" s="70">
        <f t="shared" si="32"/>
        <v>0</v>
      </c>
      <c r="G57" s="71">
        <f t="shared" si="33"/>
        <v>0</v>
      </c>
      <c r="H57" s="43">
        <f t="shared" si="34"/>
        <v>0</v>
      </c>
      <c r="I57" s="71">
        <f t="shared" si="35"/>
        <v>0</v>
      </c>
      <c r="J57" s="72">
        <f t="shared" si="36"/>
        <v>0</v>
      </c>
      <c r="K57" s="415">
        <f t="shared" si="37"/>
        <v>0</v>
      </c>
      <c r="L57" s="45"/>
      <c r="M57" s="341"/>
      <c r="N57" s="342"/>
      <c r="O57" s="45"/>
      <c r="P57" s="120"/>
      <c r="Q57" s="120"/>
      <c r="S57" s="403"/>
    </row>
    <row r="58" spans="1:19" ht="15" customHeight="1">
      <c r="A58" s="171">
        <f t="shared" si="19"/>
        <v>46</v>
      </c>
      <c r="B58" s="405" t="s">
        <v>448</v>
      </c>
      <c r="C58" s="371" t="s">
        <v>17</v>
      </c>
      <c r="D58" s="69">
        <v>1</v>
      </c>
      <c r="E58" s="395">
        <v>2</v>
      </c>
      <c r="F58" s="70">
        <f t="shared" ref="F58:F59" si="38">M58/$J$4</f>
        <v>0</v>
      </c>
      <c r="G58" s="71">
        <f t="shared" ref="G58:G59" si="39">F58*E58</f>
        <v>0</v>
      </c>
      <c r="H58" s="43">
        <f t="shared" ref="H58:H59" si="40">N58/$J$4</f>
        <v>0</v>
      </c>
      <c r="I58" s="71">
        <f t="shared" ref="I58:I59" si="41">H58*E58</f>
        <v>0</v>
      </c>
      <c r="J58" s="72">
        <f t="shared" ref="J58:J59" si="42">G58+I58</f>
        <v>0</v>
      </c>
      <c r="K58" s="415">
        <f t="shared" ref="K58:K59" si="43">J58/E58</f>
        <v>0</v>
      </c>
      <c r="L58" s="45"/>
      <c r="M58" s="341"/>
      <c r="N58" s="342"/>
      <c r="O58" s="45"/>
      <c r="P58" s="120"/>
      <c r="Q58" s="120"/>
      <c r="S58" s="403"/>
    </row>
    <row r="59" spans="1:19" ht="15" customHeight="1">
      <c r="A59" s="171">
        <f>A57+1</f>
        <v>46</v>
      </c>
      <c r="B59" s="405" t="s">
        <v>449</v>
      </c>
      <c r="C59" s="371" t="s">
        <v>17</v>
      </c>
      <c r="D59" s="69">
        <v>1</v>
      </c>
      <c r="E59" s="395">
        <v>11</v>
      </c>
      <c r="F59" s="70">
        <f t="shared" si="38"/>
        <v>0</v>
      </c>
      <c r="G59" s="71">
        <f t="shared" si="39"/>
        <v>0</v>
      </c>
      <c r="H59" s="43">
        <f t="shared" si="40"/>
        <v>0</v>
      </c>
      <c r="I59" s="71">
        <f t="shared" si="41"/>
        <v>0</v>
      </c>
      <c r="J59" s="72">
        <f t="shared" si="42"/>
        <v>0</v>
      </c>
      <c r="K59" s="415">
        <f t="shared" si="43"/>
        <v>0</v>
      </c>
      <c r="L59" s="45"/>
      <c r="M59" s="341"/>
      <c r="N59" s="342"/>
      <c r="O59" s="45"/>
      <c r="P59" s="120"/>
      <c r="Q59" s="120"/>
      <c r="S59" s="403"/>
    </row>
    <row r="60" spans="1:19" ht="15" customHeight="1">
      <c r="A60" s="171">
        <f>A58+1</f>
        <v>47</v>
      </c>
      <c r="B60" s="405" t="s">
        <v>184</v>
      </c>
      <c r="C60" s="371" t="s">
        <v>17</v>
      </c>
      <c r="D60" s="69">
        <v>1</v>
      </c>
      <c r="E60" s="395">
        <v>560</v>
      </c>
      <c r="F60" s="70">
        <f t="shared" si="0"/>
        <v>0</v>
      </c>
      <c r="G60" s="71">
        <f t="shared" si="1"/>
        <v>0</v>
      </c>
      <c r="H60" s="43">
        <f t="shared" si="2"/>
        <v>0</v>
      </c>
      <c r="I60" s="71">
        <f t="shared" si="3"/>
        <v>0</v>
      </c>
      <c r="J60" s="72">
        <f t="shared" si="4"/>
        <v>0</v>
      </c>
      <c r="K60" s="415">
        <f t="shared" si="5"/>
        <v>0</v>
      </c>
      <c r="L60" s="45"/>
      <c r="M60" s="341"/>
      <c r="N60" s="342"/>
      <c r="O60" s="45"/>
      <c r="P60" s="120"/>
      <c r="Q60" s="120"/>
      <c r="S60" s="403"/>
    </row>
    <row r="61" spans="1:19" ht="15" customHeight="1">
      <c r="A61" s="171">
        <f t="shared" si="19"/>
        <v>48</v>
      </c>
      <c r="B61" s="405" t="s">
        <v>185</v>
      </c>
      <c r="C61" s="371" t="s">
        <v>17</v>
      </c>
      <c r="D61" s="69">
        <v>1</v>
      </c>
      <c r="E61" s="395">
        <v>72</v>
      </c>
      <c r="F61" s="70">
        <f t="shared" si="0"/>
        <v>0</v>
      </c>
      <c r="G61" s="71">
        <f t="shared" si="1"/>
        <v>0</v>
      </c>
      <c r="H61" s="43">
        <f t="shared" si="2"/>
        <v>0</v>
      </c>
      <c r="I61" s="71">
        <f t="shared" si="3"/>
        <v>0</v>
      </c>
      <c r="J61" s="72">
        <f t="shared" si="4"/>
        <v>0</v>
      </c>
      <c r="K61" s="415">
        <f t="shared" si="5"/>
        <v>0</v>
      </c>
      <c r="L61" s="45"/>
      <c r="M61" s="341"/>
      <c r="N61" s="342"/>
      <c r="O61" s="45"/>
      <c r="P61" s="120"/>
      <c r="Q61" s="120"/>
      <c r="S61" s="403"/>
    </row>
    <row r="62" spans="1:19" ht="15" customHeight="1">
      <c r="A62" s="171">
        <f t="shared" si="19"/>
        <v>49</v>
      </c>
      <c r="B62" s="405" t="s">
        <v>186</v>
      </c>
      <c r="C62" s="371" t="s">
        <v>17</v>
      </c>
      <c r="D62" s="69">
        <v>1</v>
      </c>
      <c r="E62" s="395">
        <v>254</v>
      </c>
      <c r="F62" s="70">
        <f t="shared" si="0"/>
        <v>0</v>
      </c>
      <c r="G62" s="71">
        <f t="shared" si="1"/>
        <v>0</v>
      </c>
      <c r="H62" s="43">
        <f t="shared" si="2"/>
        <v>0</v>
      </c>
      <c r="I62" s="71">
        <f t="shared" si="3"/>
        <v>0</v>
      </c>
      <c r="J62" s="72">
        <f t="shared" si="4"/>
        <v>0</v>
      </c>
      <c r="K62" s="415">
        <f t="shared" si="5"/>
        <v>0</v>
      </c>
      <c r="L62" s="45"/>
      <c r="M62" s="341"/>
      <c r="N62" s="342"/>
      <c r="O62" s="45"/>
      <c r="P62" s="120"/>
      <c r="Q62" s="120"/>
      <c r="S62" s="403"/>
    </row>
    <row r="63" spans="1:19" ht="15" customHeight="1">
      <c r="A63" s="171">
        <f t="shared" si="19"/>
        <v>50</v>
      </c>
      <c r="B63" s="405" t="s">
        <v>187</v>
      </c>
      <c r="C63" s="371" t="s">
        <v>17</v>
      </c>
      <c r="D63" s="69">
        <v>1</v>
      </c>
      <c r="E63" s="395">
        <v>318</v>
      </c>
      <c r="F63" s="70">
        <f t="shared" si="0"/>
        <v>0</v>
      </c>
      <c r="G63" s="71">
        <f t="shared" si="1"/>
        <v>0</v>
      </c>
      <c r="H63" s="43">
        <f t="shared" si="2"/>
        <v>0</v>
      </c>
      <c r="I63" s="71">
        <f t="shared" si="3"/>
        <v>0</v>
      </c>
      <c r="J63" s="72">
        <f t="shared" si="4"/>
        <v>0</v>
      </c>
      <c r="K63" s="415">
        <f t="shared" si="5"/>
        <v>0</v>
      </c>
      <c r="L63" s="45"/>
      <c r="M63" s="341"/>
      <c r="N63" s="342"/>
      <c r="O63" s="45"/>
      <c r="P63" s="120"/>
      <c r="Q63" s="120"/>
      <c r="S63" s="403"/>
    </row>
    <row r="64" spans="1:19" ht="15" customHeight="1">
      <c r="A64" s="171">
        <f t="shared" si="19"/>
        <v>51</v>
      </c>
      <c r="B64" s="405" t="s">
        <v>188</v>
      </c>
      <c r="C64" s="371" t="s">
        <v>17</v>
      </c>
      <c r="D64" s="69">
        <v>1</v>
      </c>
      <c r="E64" s="395">
        <v>220</v>
      </c>
      <c r="F64" s="70">
        <f t="shared" si="0"/>
        <v>0</v>
      </c>
      <c r="G64" s="71">
        <f t="shared" si="1"/>
        <v>0</v>
      </c>
      <c r="H64" s="43">
        <f t="shared" si="2"/>
        <v>0</v>
      </c>
      <c r="I64" s="71">
        <f t="shared" si="3"/>
        <v>0</v>
      </c>
      <c r="J64" s="72">
        <f t="shared" si="4"/>
        <v>0</v>
      </c>
      <c r="K64" s="415">
        <f t="shared" si="5"/>
        <v>0</v>
      </c>
      <c r="L64" s="45"/>
      <c r="M64" s="341"/>
      <c r="N64" s="342"/>
      <c r="O64" s="45"/>
      <c r="P64" s="120"/>
      <c r="Q64" s="120"/>
      <c r="S64" s="403"/>
    </row>
    <row r="65" spans="1:19" ht="15" customHeight="1">
      <c r="A65" s="171">
        <f t="shared" si="19"/>
        <v>52</v>
      </c>
      <c r="B65" s="405" t="s">
        <v>189</v>
      </c>
      <c r="C65" s="371" t="s">
        <v>17</v>
      </c>
      <c r="D65" s="69">
        <v>1</v>
      </c>
      <c r="E65" s="395">
        <v>126</v>
      </c>
      <c r="F65" s="70">
        <f t="shared" si="0"/>
        <v>0</v>
      </c>
      <c r="G65" s="71">
        <f t="shared" si="1"/>
        <v>0</v>
      </c>
      <c r="H65" s="43">
        <f t="shared" si="2"/>
        <v>0</v>
      </c>
      <c r="I65" s="71">
        <f t="shared" si="3"/>
        <v>0</v>
      </c>
      <c r="J65" s="72">
        <f t="shared" si="4"/>
        <v>0</v>
      </c>
      <c r="K65" s="415">
        <f t="shared" si="5"/>
        <v>0</v>
      </c>
      <c r="L65" s="45"/>
      <c r="M65" s="341"/>
      <c r="N65" s="342"/>
      <c r="O65" s="45"/>
      <c r="P65" s="120"/>
      <c r="Q65" s="120"/>
      <c r="S65" s="403"/>
    </row>
    <row r="66" spans="1:19" ht="15" customHeight="1">
      <c r="A66" s="171">
        <f t="shared" si="19"/>
        <v>53</v>
      </c>
      <c r="B66" s="405" t="s">
        <v>190</v>
      </c>
      <c r="C66" s="371" t="s">
        <v>17</v>
      </c>
      <c r="D66" s="69">
        <v>1</v>
      </c>
      <c r="E66" s="395">
        <v>126</v>
      </c>
      <c r="F66" s="70">
        <f t="shared" si="0"/>
        <v>0</v>
      </c>
      <c r="G66" s="71">
        <f t="shared" si="1"/>
        <v>0</v>
      </c>
      <c r="H66" s="43">
        <f t="shared" si="2"/>
        <v>0</v>
      </c>
      <c r="I66" s="71">
        <f t="shared" si="3"/>
        <v>0</v>
      </c>
      <c r="J66" s="72">
        <f t="shared" si="4"/>
        <v>0</v>
      </c>
      <c r="K66" s="415">
        <f t="shared" si="5"/>
        <v>0</v>
      </c>
      <c r="L66" s="45"/>
      <c r="M66" s="341"/>
      <c r="N66" s="342"/>
      <c r="O66" s="45"/>
      <c r="P66" s="120"/>
      <c r="Q66" s="120"/>
      <c r="S66" s="403"/>
    </row>
    <row r="67" spans="1:19" ht="15" customHeight="1">
      <c r="A67" s="171">
        <f t="shared" si="19"/>
        <v>54</v>
      </c>
      <c r="B67" s="405" t="s">
        <v>191</v>
      </c>
      <c r="C67" s="371" t="s">
        <v>17</v>
      </c>
      <c r="D67" s="69">
        <v>1</v>
      </c>
      <c r="E67" s="395">
        <v>156</v>
      </c>
      <c r="F67" s="70">
        <f t="shared" si="0"/>
        <v>0</v>
      </c>
      <c r="G67" s="71">
        <f t="shared" si="1"/>
        <v>0</v>
      </c>
      <c r="H67" s="43">
        <f t="shared" si="2"/>
        <v>0</v>
      </c>
      <c r="I67" s="71">
        <f t="shared" si="3"/>
        <v>0</v>
      </c>
      <c r="J67" s="72">
        <f t="shared" si="4"/>
        <v>0</v>
      </c>
      <c r="K67" s="415">
        <f t="shared" si="5"/>
        <v>0</v>
      </c>
      <c r="L67" s="45"/>
      <c r="M67" s="341"/>
      <c r="N67" s="342"/>
      <c r="O67" s="45"/>
      <c r="P67" s="120"/>
      <c r="Q67" s="120"/>
      <c r="S67" s="403"/>
    </row>
    <row r="68" spans="1:19" ht="15" customHeight="1">
      <c r="A68" s="171">
        <f t="shared" si="19"/>
        <v>55</v>
      </c>
      <c r="B68" s="405" t="s">
        <v>192</v>
      </c>
      <c r="C68" s="371" t="s">
        <v>17</v>
      </c>
      <c r="D68" s="69">
        <v>1</v>
      </c>
      <c r="E68" s="395">
        <v>144</v>
      </c>
      <c r="F68" s="70">
        <f t="shared" si="0"/>
        <v>0</v>
      </c>
      <c r="G68" s="71">
        <f t="shared" si="1"/>
        <v>0</v>
      </c>
      <c r="H68" s="43">
        <f t="shared" si="2"/>
        <v>0</v>
      </c>
      <c r="I68" s="71">
        <f t="shared" si="3"/>
        <v>0</v>
      </c>
      <c r="J68" s="72">
        <f t="shared" si="4"/>
        <v>0</v>
      </c>
      <c r="K68" s="415">
        <f t="shared" si="5"/>
        <v>0</v>
      </c>
      <c r="L68" s="45"/>
      <c r="M68" s="341"/>
      <c r="N68" s="342"/>
      <c r="O68" s="45"/>
      <c r="P68" s="120"/>
      <c r="Q68" s="120"/>
      <c r="S68" s="403"/>
    </row>
    <row r="69" spans="1:19" ht="15" customHeight="1">
      <c r="A69" s="171">
        <f t="shared" si="19"/>
        <v>56</v>
      </c>
      <c r="B69" s="405" t="s">
        <v>193</v>
      </c>
      <c r="C69" s="371" t="s">
        <v>17</v>
      </c>
      <c r="D69" s="69">
        <v>1</v>
      </c>
      <c r="E69" s="395">
        <v>252</v>
      </c>
      <c r="F69" s="70">
        <f t="shared" si="0"/>
        <v>0</v>
      </c>
      <c r="G69" s="71">
        <f t="shared" si="1"/>
        <v>0</v>
      </c>
      <c r="H69" s="43">
        <f t="shared" si="2"/>
        <v>0</v>
      </c>
      <c r="I69" s="71">
        <f t="shared" si="3"/>
        <v>0</v>
      </c>
      <c r="J69" s="72">
        <f t="shared" si="4"/>
        <v>0</v>
      </c>
      <c r="K69" s="415">
        <f t="shared" si="5"/>
        <v>0</v>
      </c>
      <c r="L69" s="45"/>
      <c r="M69" s="341"/>
      <c r="N69" s="342"/>
      <c r="O69" s="45"/>
      <c r="P69" s="120"/>
      <c r="Q69" s="120"/>
      <c r="S69" s="403"/>
    </row>
    <row r="70" spans="1:19" ht="15" customHeight="1">
      <c r="A70" s="171">
        <f t="shared" si="19"/>
        <v>57</v>
      </c>
      <c r="B70" s="405" t="s">
        <v>194</v>
      </c>
      <c r="C70" s="371" t="s">
        <v>17</v>
      </c>
      <c r="D70" s="69">
        <v>1</v>
      </c>
      <c r="E70" s="395">
        <v>12</v>
      </c>
      <c r="F70" s="70">
        <f t="shared" si="0"/>
        <v>0</v>
      </c>
      <c r="G70" s="71">
        <f t="shared" si="1"/>
        <v>0</v>
      </c>
      <c r="H70" s="43">
        <f t="shared" si="2"/>
        <v>0</v>
      </c>
      <c r="I70" s="71">
        <f t="shared" si="3"/>
        <v>0</v>
      </c>
      <c r="J70" s="72">
        <f t="shared" si="4"/>
        <v>0</v>
      </c>
      <c r="K70" s="415">
        <f t="shared" si="5"/>
        <v>0</v>
      </c>
      <c r="L70" s="45"/>
      <c r="M70" s="341"/>
      <c r="N70" s="342"/>
      <c r="O70" s="45"/>
      <c r="P70" s="120"/>
      <c r="Q70" s="120"/>
      <c r="S70" s="403"/>
    </row>
    <row r="71" spans="1:19" ht="15" customHeight="1">
      <c r="A71" s="171">
        <f t="shared" si="19"/>
        <v>58</v>
      </c>
      <c r="B71" s="405" t="s">
        <v>195</v>
      </c>
      <c r="C71" s="371" t="s">
        <v>17</v>
      </c>
      <c r="D71" s="69">
        <v>1</v>
      </c>
      <c r="E71" s="395">
        <v>140</v>
      </c>
      <c r="F71" s="70">
        <f t="shared" si="0"/>
        <v>0</v>
      </c>
      <c r="G71" s="71">
        <f t="shared" si="1"/>
        <v>0</v>
      </c>
      <c r="H71" s="43">
        <f t="shared" si="2"/>
        <v>0</v>
      </c>
      <c r="I71" s="71">
        <f t="shared" si="3"/>
        <v>0</v>
      </c>
      <c r="J71" s="72">
        <f t="shared" si="4"/>
        <v>0</v>
      </c>
      <c r="K71" s="415">
        <f t="shared" si="5"/>
        <v>0</v>
      </c>
      <c r="L71" s="45"/>
      <c r="M71" s="341"/>
      <c r="N71" s="342"/>
      <c r="O71" s="45"/>
      <c r="P71" s="120"/>
      <c r="Q71" s="120"/>
      <c r="S71" s="403"/>
    </row>
    <row r="72" spans="1:19" ht="15" customHeight="1">
      <c r="A72" s="171">
        <f t="shared" si="19"/>
        <v>59</v>
      </c>
      <c r="B72" s="405" t="s">
        <v>196</v>
      </c>
      <c r="C72" s="371" t="s">
        <v>17</v>
      </c>
      <c r="D72" s="69">
        <v>1</v>
      </c>
      <c r="E72" s="395">
        <v>104</v>
      </c>
      <c r="F72" s="70">
        <f t="shared" si="0"/>
        <v>0</v>
      </c>
      <c r="G72" s="71">
        <f t="shared" si="1"/>
        <v>0</v>
      </c>
      <c r="H72" s="43">
        <f t="shared" si="2"/>
        <v>0</v>
      </c>
      <c r="I72" s="71">
        <f t="shared" si="3"/>
        <v>0</v>
      </c>
      <c r="J72" s="72">
        <f t="shared" si="4"/>
        <v>0</v>
      </c>
      <c r="K72" s="415">
        <f t="shared" si="5"/>
        <v>0</v>
      </c>
      <c r="L72" s="45"/>
      <c r="M72" s="341"/>
      <c r="N72" s="342"/>
      <c r="O72" s="45"/>
      <c r="P72" s="120"/>
      <c r="Q72" s="120"/>
      <c r="S72" s="403"/>
    </row>
    <row r="73" spans="1:19" ht="15" customHeight="1">
      <c r="A73" s="171">
        <f t="shared" si="19"/>
        <v>60</v>
      </c>
      <c r="B73" s="405" t="s">
        <v>196</v>
      </c>
      <c r="C73" s="371" t="s">
        <v>17</v>
      </c>
      <c r="D73" s="69">
        <v>1</v>
      </c>
      <c r="E73" s="395">
        <v>88</v>
      </c>
      <c r="F73" s="70">
        <f t="shared" si="0"/>
        <v>0</v>
      </c>
      <c r="G73" s="71">
        <f t="shared" si="1"/>
        <v>0</v>
      </c>
      <c r="H73" s="43">
        <f t="shared" si="2"/>
        <v>0</v>
      </c>
      <c r="I73" s="71">
        <f t="shared" si="3"/>
        <v>0</v>
      </c>
      <c r="J73" s="72">
        <f t="shared" si="4"/>
        <v>0</v>
      </c>
      <c r="K73" s="415">
        <f t="shared" si="5"/>
        <v>0</v>
      </c>
      <c r="L73" s="45"/>
      <c r="M73" s="341"/>
      <c r="N73" s="342"/>
      <c r="O73" s="45"/>
      <c r="P73" s="120"/>
      <c r="Q73" s="120"/>
      <c r="S73" s="403"/>
    </row>
    <row r="74" spans="1:19" ht="15" customHeight="1">
      <c r="A74" s="171">
        <f t="shared" si="19"/>
        <v>61</v>
      </c>
      <c r="B74" s="405" t="s">
        <v>197</v>
      </c>
      <c r="C74" s="371" t="s">
        <v>17</v>
      </c>
      <c r="D74" s="69">
        <v>1</v>
      </c>
      <c r="E74" s="395">
        <v>144</v>
      </c>
      <c r="F74" s="70">
        <f t="shared" si="0"/>
        <v>0</v>
      </c>
      <c r="G74" s="71">
        <f t="shared" si="1"/>
        <v>0</v>
      </c>
      <c r="H74" s="43">
        <f t="shared" si="2"/>
        <v>0</v>
      </c>
      <c r="I74" s="71">
        <f t="shared" si="3"/>
        <v>0</v>
      </c>
      <c r="J74" s="72">
        <f t="shared" si="4"/>
        <v>0</v>
      </c>
      <c r="K74" s="415">
        <f t="shared" si="5"/>
        <v>0</v>
      </c>
      <c r="L74" s="45"/>
      <c r="M74" s="341"/>
      <c r="N74" s="342"/>
      <c r="O74" s="45"/>
      <c r="P74" s="120"/>
      <c r="Q74" s="120"/>
      <c r="S74" s="403"/>
    </row>
    <row r="75" spans="1:19" ht="15" customHeight="1">
      <c r="A75" s="171">
        <f t="shared" si="19"/>
        <v>62</v>
      </c>
      <c r="B75" s="405" t="s">
        <v>198</v>
      </c>
      <c r="C75" s="371" t="s">
        <v>17</v>
      </c>
      <c r="D75" s="69">
        <v>1</v>
      </c>
      <c r="E75" s="395">
        <v>38</v>
      </c>
      <c r="F75" s="70">
        <f t="shared" si="0"/>
        <v>0</v>
      </c>
      <c r="G75" s="71">
        <f t="shared" si="1"/>
        <v>0</v>
      </c>
      <c r="H75" s="43">
        <f t="shared" si="2"/>
        <v>0</v>
      </c>
      <c r="I75" s="71">
        <f t="shared" si="3"/>
        <v>0</v>
      </c>
      <c r="J75" s="72">
        <f t="shared" si="4"/>
        <v>0</v>
      </c>
      <c r="K75" s="415">
        <f t="shared" si="5"/>
        <v>0</v>
      </c>
      <c r="L75" s="45"/>
      <c r="M75" s="341"/>
      <c r="N75" s="342"/>
      <c r="O75" s="45"/>
      <c r="P75" s="120"/>
      <c r="Q75" s="120"/>
      <c r="S75" s="403"/>
    </row>
    <row r="76" spans="1:19" ht="15" customHeight="1">
      <c r="A76" s="171">
        <f t="shared" si="19"/>
        <v>63</v>
      </c>
      <c r="B76" s="405" t="s">
        <v>199</v>
      </c>
      <c r="C76" s="371" t="s">
        <v>17</v>
      </c>
      <c r="D76" s="69">
        <v>1</v>
      </c>
      <c r="E76" s="395">
        <v>118</v>
      </c>
      <c r="F76" s="70">
        <f t="shared" si="0"/>
        <v>0</v>
      </c>
      <c r="G76" s="71">
        <f t="shared" si="1"/>
        <v>0</v>
      </c>
      <c r="H76" s="43">
        <f t="shared" si="2"/>
        <v>0</v>
      </c>
      <c r="I76" s="71">
        <f t="shared" si="3"/>
        <v>0</v>
      </c>
      <c r="J76" s="72">
        <f t="shared" si="4"/>
        <v>0</v>
      </c>
      <c r="K76" s="415">
        <f t="shared" si="5"/>
        <v>0</v>
      </c>
      <c r="L76" s="45"/>
      <c r="M76" s="341"/>
      <c r="N76" s="342"/>
      <c r="O76" s="45"/>
      <c r="P76" s="120"/>
      <c r="Q76" s="120"/>
      <c r="S76" s="403"/>
    </row>
    <row r="77" spans="1:19" ht="15" customHeight="1">
      <c r="A77" s="171">
        <f t="shared" si="19"/>
        <v>64</v>
      </c>
      <c r="B77" s="405" t="s">
        <v>199</v>
      </c>
      <c r="C77" s="371" t="s">
        <v>17</v>
      </c>
      <c r="D77" s="69">
        <v>1</v>
      </c>
      <c r="E77" s="395">
        <v>34</v>
      </c>
      <c r="F77" s="70">
        <f t="shared" si="0"/>
        <v>0</v>
      </c>
      <c r="G77" s="71">
        <f t="shared" si="1"/>
        <v>0</v>
      </c>
      <c r="H77" s="43">
        <f t="shared" si="2"/>
        <v>0</v>
      </c>
      <c r="I77" s="71">
        <f t="shared" si="3"/>
        <v>0</v>
      </c>
      <c r="J77" s="72">
        <f t="shared" si="4"/>
        <v>0</v>
      </c>
      <c r="K77" s="415">
        <f t="shared" si="5"/>
        <v>0</v>
      </c>
      <c r="L77" s="45"/>
      <c r="M77" s="341"/>
      <c r="N77" s="342"/>
      <c r="O77" s="45"/>
      <c r="P77" s="120"/>
      <c r="Q77" s="120"/>
      <c r="S77" s="403"/>
    </row>
    <row r="78" spans="1:19" ht="15" customHeight="1">
      <c r="A78" s="171">
        <f t="shared" si="19"/>
        <v>65</v>
      </c>
      <c r="B78" s="405" t="s">
        <v>200</v>
      </c>
      <c r="C78" s="371" t="s">
        <v>17</v>
      </c>
      <c r="D78" s="69">
        <v>1</v>
      </c>
      <c r="E78" s="395">
        <v>54</v>
      </c>
      <c r="F78" s="70">
        <f t="shared" si="0"/>
        <v>0</v>
      </c>
      <c r="G78" s="71">
        <f t="shared" si="1"/>
        <v>0</v>
      </c>
      <c r="H78" s="43">
        <f t="shared" si="2"/>
        <v>0</v>
      </c>
      <c r="I78" s="71">
        <f t="shared" si="3"/>
        <v>0</v>
      </c>
      <c r="J78" s="72">
        <f t="shared" si="4"/>
        <v>0</v>
      </c>
      <c r="K78" s="415">
        <f t="shared" si="5"/>
        <v>0</v>
      </c>
      <c r="L78" s="45"/>
      <c r="M78" s="341"/>
      <c r="N78" s="342"/>
      <c r="O78" s="45"/>
      <c r="P78" s="120"/>
      <c r="Q78" s="120"/>
      <c r="S78" s="403"/>
    </row>
    <row r="79" spans="1:19" ht="15" customHeight="1">
      <c r="A79" s="171">
        <f t="shared" si="19"/>
        <v>66</v>
      </c>
      <c r="B79" s="405" t="s">
        <v>201</v>
      </c>
      <c r="C79" s="371" t="s">
        <v>17</v>
      </c>
      <c r="D79" s="69">
        <v>1</v>
      </c>
      <c r="E79" s="395">
        <v>82</v>
      </c>
      <c r="F79" s="70">
        <f t="shared" si="0"/>
        <v>0</v>
      </c>
      <c r="G79" s="71">
        <f t="shared" si="1"/>
        <v>0</v>
      </c>
      <c r="H79" s="43">
        <f t="shared" si="2"/>
        <v>0</v>
      </c>
      <c r="I79" s="71">
        <f t="shared" si="3"/>
        <v>0</v>
      </c>
      <c r="J79" s="72">
        <f t="shared" si="4"/>
        <v>0</v>
      </c>
      <c r="K79" s="415">
        <f t="shared" si="5"/>
        <v>0</v>
      </c>
      <c r="L79" s="45"/>
      <c r="M79" s="341"/>
      <c r="N79" s="342"/>
      <c r="O79" s="45"/>
      <c r="P79" s="120"/>
      <c r="Q79" s="120"/>
      <c r="S79" s="403"/>
    </row>
    <row r="80" spans="1:19" ht="15" customHeight="1">
      <c r="A80" s="171">
        <f t="shared" si="19"/>
        <v>67</v>
      </c>
      <c r="B80" s="405" t="s">
        <v>202</v>
      </c>
      <c r="C80" s="371" t="s">
        <v>17</v>
      </c>
      <c r="D80" s="69">
        <v>1</v>
      </c>
      <c r="E80" s="395">
        <v>96</v>
      </c>
      <c r="F80" s="70">
        <f t="shared" si="0"/>
        <v>0</v>
      </c>
      <c r="G80" s="71">
        <f t="shared" si="1"/>
        <v>0</v>
      </c>
      <c r="H80" s="43">
        <f t="shared" si="2"/>
        <v>0</v>
      </c>
      <c r="I80" s="71">
        <f t="shared" si="3"/>
        <v>0</v>
      </c>
      <c r="J80" s="72">
        <f t="shared" si="4"/>
        <v>0</v>
      </c>
      <c r="K80" s="415">
        <f t="shared" si="5"/>
        <v>0</v>
      </c>
      <c r="L80" s="45"/>
      <c r="M80" s="341"/>
      <c r="N80" s="342"/>
      <c r="O80" s="45"/>
      <c r="P80" s="120"/>
      <c r="Q80" s="120"/>
      <c r="S80" s="403"/>
    </row>
    <row r="81" spans="1:19" ht="15" customHeight="1">
      <c r="A81" s="171">
        <f t="shared" si="19"/>
        <v>68</v>
      </c>
      <c r="B81" s="405" t="s">
        <v>203</v>
      </c>
      <c r="C81" s="371" t="s">
        <v>17</v>
      </c>
      <c r="D81" s="69">
        <v>1</v>
      </c>
      <c r="E81" s="395">
        <v>86</v>
      </c>
      <c r="F81" s="70">
        <f t="shared" si="0"/>
        <v>0</v>
      </c>
      <c r="G81" s="71">
        <f t="shared" si="1"/>
        <v>0</v>
      </c>
      <c r="H81" s="43">
        <f t="shared" si="2"/>
        <v>0</v>
      </c>
      <c r="I81" s="71">
        <f t="shared" si="3"/>
        <v>0</v>
      </c>
      <c r="J81" s="72">
        <f t="shared" si="4"/>
        <v>0</v>
      </c>
      <c r="K81" s="415">
        <f t="shared" si="5"/>
        <v>0</v>
      </c>
      <c r="L81" s="45"/>
      <c r="M81" s="341"/>
      <c r="N81" s="342"/>
      <c r="O81" s="45"/>
      <c r="P81" s="120"/>
      <c r="Q81" s="120"/>
      <c r="S81" s="403"/>
    </row>
    <row r="82" spans="1:19" ht="15" customHeight="1">
      <c r="A82" s="171">
        <f t="shared" si="19"/>
        <v>69</v>
      </c>
      <c r="B82" s="405" t="s">
        <v>204</v>
      </c>
      <c r="C82" s="371" t="s">
        <v>17</v>
      </c>
      <c r="D82" s="69">
        <v>1</v>
      </c>
      <c r="E82" s="395">
        <v>34</v>
      </c>
      <c r="F82" s="70">
        <f t="shared" si="0"/>
        <v>0</v>
      </c>
      <c r="G82" s="71">
        <f t="shared" si="1"/>
        <v>0</v>
      </c>
      <c r="H82" s="43">
        <f t="shared" si="2"/>
        <v>0</v>
      </c>
      <c r="I82" s="71">
        <f t="shared" si="3"/>
        <v>0</v>
      </c>
      <c r="J82" s="72">
        <f t="shared" si="4"/>
        <v>0</v>
      </c>
      <c r="K82" s="415">
        <f t="shared" si="5"/>
        <v>0</v>
      </c>
      <c r="L82" s="45"/>
      <c r="M82" s="341"/>
      <c r="N82" s="342"/>
      <c r="O82" s="45"/>
      <c r="P82" s="120"/>
      <c r="Q82" s="120"/>
      <c r="S82" s="403"/>
    </row>
    <row r="83" spans="1:19" ht="15" customHeight="1">
      <c r="A83" s="171">
        <f t="shared" si="19"/>
        <v>70</v>
      </c>
      <c r="B83" s="405" t="s">
        <v>205</v>
      </c>
      <c r="C83" s="371" t="s">
        <v>17</v>
      </c>
      <c r="D83" s="69">
        <v>1</v>
      </c>
      <c r="E83" s="395">
        <v>22</v>
      </c>
      <c r="F83" s="70">
        <f t="shared" si="0"/>
        <v>0</v>
      </c>
      <c r="G83" s="71">
        <f t="shared" si="1"/>
        <v>0</v>
      </c>
      <c r="H83" s="43">
        <f t="shared" si="2"/>
        <v>0</v>
      </c>
      <c r="I83" s="71">
        <f t="shared" si="3"/>
        <v>0</v>
      </c>
      <c r="J83" s="72">
        <f t="shared" si="4"/>
        <v>0</v>
      </c>
      <c r="K83" s="415">
        <f t="shared" si="5"/>
        <v>0</v>
      </c>
      <c r="L83" s="45"/>
      <c r="M83" s="341"/>
      <c r="N83" s="342"/>
      <c r="O83" s="45"/>
      <c r="P83" s="120"/>
      <c r="Q83" s="120"/>
      <c r="S83" s="403"/>
    </row>
    <row r="84" spans="1:19" ht="15" customHeight="1">
      <c r="A84" s="171">
        <f t="shared" si="19"/>
        <v>71</v>
      </c>
      <c r="B84" s="405" t="s">
        <v>206</v>
      </c>
      <c r="C84" s="371" t="s">
        <v>17</v>
      </c>
      <c r="D84" s="69">
        <v>1</v>
      </c>
      <c r="E84" s="395">
        <v>232</v>
      </c>
      <c r="F84" s="70">
        <f t="shared" si="0"/>
        <v>0</v>
      </c>
      <c r="G84" s="71">
        <f t="shared" si="1"/>
        <v>0</v>
      </c>
      <c r="H84" s="43">
        <f t="shared" si="2"/>
        <v>0</v>
      </c>
      <c r="I84" s="71">
        <f t="shared" si="3"/>
        <v>0</v>
      </c>
      <c r="J84" s="72">
        <f t="shared" si="4"/>
        <v>0</v>
      </c>
      <c r="K84" s="415">
        <f t="shared" si="5"/>
        <v>0</v>
      </c>
      <c r="L84" s="45"/>
      <c r="M84" s="341"/>
      <c r="N84" s="342"/>
      <c r="O84" s="45"/>
      <c r="P84" s="120"/>
      <c r="Q84" s="120"/>
      <c r="S84" s="403"/>
    </row>
    <row r="85" spans="1:19" ht="15" customHeight="1">
      <c r="A85" s="171">
        <f t="shared" si="19"/>
        <v>72</v>
      </c>
      <c r="B85" s="405" t="s">
        <v>207</v>
      </c>
      <c r="C85" s="371" t="s">
        <v>17</v>
      </c>
      <c r="D85" s="69">
        <v>1</v>
      </c>
      <c r="E85" s="395">
        <v>272</v>
      </c>
      <c r="F85" s="70">
        <f t="shared" si="0"/>
        <v>0</v>
      </c>
      <c r="G85" s="71">
        <f t="shared" si="1"/>
        <v>0</v>
      </c>
      <c r="H85" s="43">
        <f t="shared" si="2"/>
        <v>0</v>
      </c>
      <c r="I85" s="71">
        <f t="shared" si="3"/>
        <v>0</v>
      </c>
      <c r="J85" s="72">
        <f t="shared" si="4"/>
        <v>0</v>
      </c>
      <c r="K85" s="415">
        <f t="shared" si="5"/>
        <v>0</v>
      </c>
      <c r="L85" s="45"/>
      <c r="M85" s="341"/>
      <c r="N85" s="342"/>
      <c r="O85" s="45"/>
      <c r="P85" s="120"/>
      <c r="Q85" s="120"/>
      <c r="S85" s="403"/>
    </row>
    <row r="86" spans="1:19" ht="15" customHeight="1">
      <c r="A86" s="171">
        <f t="shared" si="19"/>
        <v>73</v>
      </c>
      <c r="B86" s="405" t="s">
        <v>208</v>
      </c>
      <c r="C86" s="371" t="s">
        <v>17</v>
      </c>
      <c r="D86" s="69">
        <v>1</v>
      </c>
      <c r="E86" s="395">
        <v>148</v>
      </c>
      <c r="F86" s="70">
        <f t="shared" si="0"/>
        <v>0</v>
      </c>
      <c r="G86" s="71">
        <f t="shared" si="1"/>
        <v>0</v>
      </c>
      <c r="H86" s="43">
        <f t="shared" si="2"/>
        <v>0</v>
      </c>
      <c r="I86" s="71">
        <f t="shared" si="3"/>
        <v>0</v>
      </c>
      <c r="J86" s="72">
        <f t="shared" si="4"/>
        <v>0</v>
      </c>
      <c r="K86" s="415">
        <f t="shared" si="5"/>
        <v>0</v>
      </c>
      <c r="L86" s="45"/>
      <c r="M86" s="341"/>
      <c r="N86" s="342"/>
      <c r="O86" s="45"/>
      <c r="P86" s="120"/>
      <c r="Q86" s="120"/>
      <c r="S86" s="403"/>
    </row>
    <row r="87" spans="1:19" ht="15" customHeight="1">
      <c r="A87" s="171">
        <f t="shared" si="19"/>
        <v>74</v>
      </c>
      <c r="B87" s="405" t="s">
        <v>209</v>
      </c>
      <c r="C87" s="371" t="s">
        <v>17</v>
      </c>
      <c r="D87" s="69">
        <v>1</v>
      </c>
      <c r="E87" s="395">
        <v>246</v>
      </c>
      <c r="F87" s="70">
        <f t="shared" si="0"/>
        <v>0</v>
      </c>
      <c r="G87" s="71">
        <f t="shared" si="1"/>
        <v>0</v>
      </c>
      <c r="H87" s="43">
        <f t="shared" si="2"/>
        <v>0</v>
      </c>
      <c r="I87" s="71">
        <f t="shared" si="3"/>
        <v>0</v>
      </c>
      <c r="J87" s="72">
        <f t="shared" si="4"/>
        <v>0</v>
      </c>
      <c r="K87" s="415">
        <f t="shared" si="5"/>
        <v>0</v>
      </c>
      <c r="L87" s="45"/>
      <c r="M87" s="341"/>
      <c r="N87" s="342"/>
      <c r="O87" s="45"/>
      <c r="P87" s="120"/>
      <c r="Q87" s="120"/>
      <c r="S87" s="403"/>
    </row>
    <row r="88" spans="1:19" ht="15" customHeight="1">
      <c r="A88" s="171">
        <f t="shared" si="19"/>
        <v>75</v>
      </c>
      <c r="B88" s="405" t="s">
        <v>210</v>
      </c>
      <c r="C88" s="371" t="s">
        <v>17</v>
      </c>
      <c r="D88" s="69">
        <v>1</v>
      </c>
      <c r="E88" s="395">
        <v>26</v>
      </c>
      <c r="F88" s="70">
        <f t="shared" si="0"/>
        <v>0</v>
      </c>
      <c r="G88" s="71">
        <f t="shared" si="1"/>
        <v>0</v>
      </c>
      <c r="H88" s="43">
        <f t="shared" si="2"/>
        <v>0</v>
      </c>
      <c r="I88" s="71">
        <f t="shared" si="3"/>
        <v>0</v>
      </c>
      <c r="J88" s="72">
        <f t="shared" si="4"/>
        <v>0</v>
      </c>
      <c r="K88" s="415">
        <f t="shared" si="5"/>
        <v>0</v>
      </c>
      <c r="L88" s="45"/>
      <c r="M88" s="341"/>
      <c r="N88" s="342"/>
      <c r="O88" s="45"/>
      <c r="P88" s="120"/>
      <c r="Q88" s="120"/>
      <c r="S88" s="403"/>
    </row>
    <row r="89" spans="1:19" ht="15" customHeight="1">
      <c r="A89" s="171">
        <f t="shared" si="19"/>
        <v>76</v>
      </c>
      <c r="B89" s="405" t="s">
        <v>211</v>
      </c>
      <c r="C89" s="371" t="s">
        <v>17</v>
      </c>
      <c r="D89" s="69">
        <v>1</v>
      </c>
      <c r="E89" s="395">
        <v>96</v>
      </c>
      <c r="F89" s="70">
        <f t="shared" si="0"/>
        <v>0</v>
      </c>
      <c r="G89" s="71">
        <f t="shared" si="1"/>
        <v>0</v>
      </c>
      <c r="H89" s="43">
        <f t="shared" si="2"/>
        <v>0</v>
      </c>
      <c r="I89" s="71">
        <f t="shared" si="3"/>
        <v>0</v>
      </c>
      <c r="J89" s="72">
        <f t="shared" si="4"/>
        <v>0</v>
      </c>
      <c r="K89" s="415">
        <f t="shared" si="5"/>
        <v>0</v>
      </c>
      <c r="L89" s="45"/>
      <c r="M89" s="341"/>
      <c r="N89" s="342"/>
      <c r="O89" s="45"/>
      <c r="P89" s="120"/>
      <c r="Q89" s="120"/>
      <c r="S89" s="403"/>
    </row>
    <row r="90" spans="1:19" ht="15" customHeight="1">
      <c r="A90" s="171">
        <f t="shared" si="19"/>
        <v>77</v>
      </c>
      <c r="B90" s="405" t="s">
        <v>212</v>
      </c>
      <c r="C90" s="371" t="s">
        <v>17</v>
      </c>
      <c r="D90" s="69">
        <v>1</v>
      </c>
      <c r="E90" s="395">
        <v>402</v>
      </c>
      <c r="F90" s="70">
        <f t="shared" si="0"/>
        <v>0</v>
      </c>
      <c r="G90" s="71">
        <f t="shared" si="1"/>
        <v>0</v>
      </c>
      <c r="H90" s="43">
        <f t="shared" si="2"/>
        <v>0</v>
      </c>
      <c r="I90" s="71">
        <f t="shared" si="3"/>
        <v>0</v>
      </c>
      <c r="J90" s="72">
        <f t="shared" si="4"/>
        <v>0</v>
      </c>
      <c r="K90" s="415">
        <f t="shared" si="5"/>
        <v>0</v>
      </c>
      <c r="L90" s="45"/>
      <c r="M90" s="341"/>
      <c r="N90" s="342"/>
      <c r="O90" s="45"/>
      <c r="P90" s="120"/>
      <c r="Q90" s="120"/>
      <c r="S90" s="403"/>
    </row>
    <row r="91" spans="1:19" ht="15" customHeight="1">
      <c r="A91" s="171">
        <f t="shared" si="19"/>
        <v>78</v>
      </c>
      <c r="B91" s="405" t="s">
        <v>213</v>
      </c>
      <c r="C91" s="371" t="s">
        <v>17</v>
      </c>
      <c r="D91" s="69">
        <v>1</v>
      </c>
      <c r="E91" s="395">
        <v>76</v>
      </c>
      <c r="F91" s="70">
        <f t="shared" si="0"/>
        <v>0</v>
      </c>
      <c r="G91" s="71">
        <f t="shared" si="1"/>
        <v>0</v>
      </c>
      <c r="H91" s="43">
        <f t="shared" si="2"/>
        <v>0</v>
      </c>
      <c r="I91" s="71">
        <f t="shared" si="3"/>
        <v>0</v>
      </c>
      <c r="J91" s="72">
        <f t="shared" si="4"/>
        <v>0</v>
      </c>
      <c r="K91" s="415">
        <f t="shared" si="5"/>
        <v>0</v>
      </c>
      <c r="L91" s="45"/>
      <c r="M91" s="341"/>
      <c r="N91" s="342"/>
      <c r="O91" s="45"/>
      <c r="P91" s="120"/>
      <c r="Q91" s="120"/>
      <c r="S91" s="403"/>
    </row>
    <row r="92" spans="1:19" ht="15" customHeight="1">
      <c r="A92" s="171">
        <f t="shared" si="19"/>
        <v>79</v>
      </c>
      <c r="B92" s="405" t="s">
        <v>214</v>
      </c>
      <c r="C92" s="371" t="s">
        <v>17</v>
      </c>
      <c r="D92" s="69">
        <v>1</v>
      </c>
      <c r="E92" s="395">
        <v>80</v>
      </c>
      <c r="F92" s="70">
        <f t="shared" si="0"/>
        <v>0</v>
      </c>
      <c r="G92" s="71">
        <f t="shared" si="1"/>
        <v>0</v>
      </c>
      <c r="H92" s="43">
        <f t="shared" si="2"/>
        <v>0</v>
      </c>
      <c r="I92" s="71">
        <f t="shared" si="3"/>
        <v>0</v>
      </c>
      <c r="J92" s="72">
        <f t="shared" si="4"/>
        <v>0</v>
      </c>
      <c r="K92" s="415">
        <f t="shared" si="5"/>
        <v>0</v>
      </c>
      <c r="L92" s="45"/>
      <c r="M92" s="341"/>
      <c r="N92" s="342"/>
      <c r="O92" s="45"/>
      <c r="P92" s="120"/>
      <c r="Q92" s="120"/>
      <c r="S92" s="403"/>
    </row>
    <row r="93" spans="1:19" ht="15" customHeight="1">
      <c r="A93" s="171">
        <f t="shared" si="19"/>
        <v>80</v>
      </c>
      <c r="B93" s="405" t="s">
        <v>215</v>
      </c>
      <c r="C93" s="371" t="s">
        <v>17</v>
      </c>
      <c r="D93" s="69">
        <v>1</v>
      </c>
      <c r="E93" s="395">
        <v>110</v>
      </c>
      <c r="F93" s="70">
        <f t="shared" si="0"/>
        <v>0</v>
      </c>
      <c r="G93" s="71">
        <f t="shared" si="1"/>
        <v>0</v>
      </c>
      <c r="H93" s="43">
        <f t="shared" si="2"/>
        <v>0</v>
      </c>
      <c r="I93" s="71">
        <f t="shared" si="3"/>
        <v>0</v>
      </c>
      <c r="J93" s="72">
        <f t="shared" si="4"/>
        <v>0</v>
      </c>
      <c r="K93" s="415">
        <f t="shared" si="5"/>
        <v>0</v>
      </c>
      <c r="L93" s="45"/>
      <c r="M93" s="341"/>
      <c r="N93" s="342"/>
      <c r="O93" s="45"/>
      <c r="P93" s="120"/>
      <c r="Q93" s="120"/>
      <c r="S93" s="403"/>
    </row>
    <row r="94" spans="1:19" ht="15" customHeight="1">
      <c r="A94" s="171">
        <f t="shared" si="19"/>
        <v>81</v>
      </c>
      <c r="B94" s="405" t="s">
        <v>216</v>
      </c>
      <c r="C94" s="371" t="s">
        <v>17</v>
      </c>
      <c r="D94" s="69">
        <v>1</v>
      </c>
      <c r="E94" s="395">
        <v>60</v>
      </c>
      <c r="F94" s="70">
        <f t="shared" si="0"/>
        <v>0</v>
      </c>
      <c r="G94" s="71">
        <f t="shared" si="1"/>
        <v>0</v>
      </c>
      <c r="H94" s="43">
        <f t="shared" si="2"/>
        <v>0</v>
      </c>
      <c r="I94" s="71">
        <f t="shared" si="3"/>
        <v>0</v>
      </c>
      <c r="J94" s="72">
        <f t="shared" si="4"/>
        <v>0</v>
      </c>
      <c r="K94" s="415">
        <f t="shared" si="5"/>
        <v>0</v>
      </c>
      <c r="L94" s="45"/>
      <c r="M94" s="341"/>
      <c r="N94" s="342"/>
      <c r="O94" s="45"/>
      <c r="P94" s="120"/>
      <c r="Q94" s="120"/>
      <c r="S94" s="403"/>
    </row>
    <row r="95" spans="1:19" ht="15" customHeight="1">
      <c r="A95" s="171">
        <f t="shared" si="19"/>
        <v>82</v>
      </c>
      <c r="B95" s="405" t="s">
        <v>217</v>
      </c>
      <c r="C95" s="371" t="s">
        <v>17</v>
      </c>
      <c r="D95" s="69">
        <v>1</v>
      </c>
      <c r="E95" s="395">
        <v>172</v>
      </c>
      <c r="F95" s="70">
        <f t="shared" si="0"/>
        <v>0</v>
      </c>
      <c r="G95" s="71">
        <f t="shared" si="1"/>
        <v>0</v>
      </c>
      <c r="H95" s="43">
        <f t="shared" si="2"/>
        <v>0</v>
      </c>
      <c r="I95" s="71">
        <f t="shared" si="3"/>
        <v>0</v>
      </c>
      <c r="J95" s="72">
        <f t="shared" si="4"/>
        <v>0</v>
      </c>
      <c r="K95" s="415">
        <f t="shared" si="5"/>
        <v>0</v>
      </c>
      <c r="L95" s="45"/>
      <c r="M95" s="341"/>
      <c r="N95" s="342"/>
      <c r="O95" s="45"/>
      <c r="P95" s="120"/>
      <c r="Q95" s="120"/>
      <c r="S95" s="403"/>
    </row>
    <row r="96" spans="1:19" ht="15" customHeight="1">
      <c r="A96" s="171">
        <f t="shared" si="19"/>
        <v>83</v>
      </c>
      <c r="B96" s="405" t="s">
        <v>218</v>
      </c>
      <c r="C96" s="371" t="s">
        <v>17</v>
      </c>
      <c r="D96" s="69">
        <v>1</v>
      </c>
      <c r="E96" s="395">
        <v>82</v>
      </c>
      <c r="F96" s="70">
        <f t="shared" si="0"/>
        <v>0</v>
      </c>
      <c r="G96" s="71">
        <f t="shared" si="1"/>
        <v>0</v>
      </c>
      <c r="H96" s="43">
        <f t="shared" si="2"/>
        <v>0</v>
      </c>
      <c r="I96" s="71">
        <f t="shared" si="3"/>
        <v>0</v>
      </c>
      <c r="J96" s="72">
        <f t="shared" si="4"/>
        <v>0</v>
      </c>
      <c r="K96" s="415">
        <f t="shared" si="5"/>
        <v>0</v>
      </c>
      <c r="L96" s="45"/>
      <c r="M96" s="341"/>
      <c r="N96" s="342"/>
      <c r="O96" s="45"/>
      <c r="P96" s="120"/>
      <c r="Q96" s="120"/>
      <c r="S96" s="403"/>
    </row>
    <row r="97" spans="1:19" ht="15" customHeight="1">
      <c r="A97" s="171">
        <f t="shared" si="19"/>
        <v>84</v>
      </c>
      <c r="B97" s="405" t="s">
        <v>219</v>
      </c>
      <c r="C97" s="371" t="s">
        <v>17</v>
      </c>
      <c r="D97" s="69">
        <v>1</v>
      </c>
      <c r="E97" s="395">
        <v>164</v>
      </c>
      <c r="F97" s="70">
        <f t="shared" si="0"/>
        <v>0</v>
      </c>
      <c r="G97" s="71">
        <f t="shared" si="1"/>
        <v>0</v>
      </c>
      <c r="H97" s="43">
        <f t="shared" si="2"/>
        <v>0</v>
      </c>
      <c r="I97" s="71">
        <f t="shared" si="3"/>
        <v>0</v>
      </c>
      <c r="J97" s="72">
        <f t="shared" si="4"/>
        <v>0</v>
      </c>
      <c r="K97" s="415">
        <f t="shared" si="5"/>
        <v>0</v>
      </c>
      <c r="L97" s="45"/>
      <c r="M97" s="341"/>
      <c r="N97" s="342"/>
      <c r="O97" s="45"/>
      <c r="P97" s="120"/>
      <c r="Q97" s="120"/>
      <c r="S97" s="403"/>
    </row>
    <row r="98" spans="1:19" ht="15" customHeight="1">
      <c r="A98" s="171">
        <f t="shared" si="19"/>
        <v>85</v>
      </c>
      <c r="B98" s="405" t="s">
        <v>220</v>
      </c>
      <c r="C98" s="371" t="s">
        <v>17</v>
      </c>
      <c r="D98" s="69">
        <v>1</v>
      </c>
      <c r="E98" s="395">
        <v>206</v>
      </c>
      <c r="F98" s="70">
        <f t="shared" si="0"/>
        <v>0</v>
      </c>
      <c r="G98" s="71">
        <f t="shared" si="1"/>
        <v>0</v>
      </c>
      <c r="H98" s="43">
        <f t="shared" si="2"/>
        <v>0</v>
      </c>
      <c r="I98" s="71">
        <f t="shared" si="3"/>
        <v>0</v>
      </c>
      <c r="J98" s="72">
        <f t="shared" si="4"/>
        <v>0</v>
      </c>
      <c r="K98" s="415">
        <f t="shared" si="5"/>
        <v>0</v>
      </c>
      <c r="L98" s="45"/>
      <c r="M98" s="341"/>
      <c r="N98" s="342"/>
      <c r="O98" s="45"/>
      <c r="P98" s="120"/>
      <c r="Q98" s="120"/>
      <c r="S98" s="403"/>
    </row>
    <row r="99" spans="1:19" ht="15" customHeight="1">
      <c r="A99" s="171">
        <f t="shared" si="19"/>
        <v>86</v>
      </c>
      <c r="B99" s="405" t="s">
        <v>221</v>
      </c>
      <c r="C99" s="371" t="s">
        <v>17</v>
      </c>
      <c r="D99" s="69">
        <v>1</v>
      </c>
      <c r="E99" s="395">
        <v>228</v>
      </c>
      <c r="F99" s="70">
        <f t="shared" si="0"/>
        <v>0</v>
      </c>
      <c r="G99" s="71">
        <f t="shared" si="1"/>
        <v>0</v>
      </c>
      <c r="H99" s="43">
        <f t="shared" si="2"/>
        <v>0</v>
      </c>
      <c r="I99" s="71">
        <f t="shared" si="3"/>
        <v>0</v>
      </c>
      <c r="J99" s="72">
        <f t="shared" si="4"/>
        <v>0</v>
      </c>
      <c r="K99" s="415">
        <f t="shared" si="5"/>
        <v>0</v>
      </c>
      <c r="L99" s="45"/>
      <c r="M99" s="341"/>
      <c r="N99" s="342"/>
      <c r="O99" s="45"/>
      <c r="P99" s="120"/>
      <c r="Q99" s="120"/>
      <c r="S99" s="403"/>
    </row>
    <row r="100" spans="1:19" ht="15" customHeight="1">
      <c r="A100" s="171">
        <f t="shared" si="19"/>
        <v>87</v>
      </c>
      <c r="B100" s="405" t="s">
        <v>222</v>
      </c>
      <c r="C100" s="371" t="s">
        <v>17</v>
      </c>
      <c r="D100" s="69">
        <v>1</v>
      </c>
      <c r="E100" s="395">
        <v>172</v>
      </c>
      <c r="F100" s="70">
        <f t="shared" si="0"/>
        <v>0</v>
      </c>
      <c r="G100" s="71">
        <f t="shared" si="1"/>
        <v>0</v>
      </c>
      <c r="H100" s="43">
        <f t="shared" si="2"/>
        <v>0</v>
      </c>
      <c r="I100" s="71">
        <f t="shared" si="3"/>
        <v>0</v>
      </c>
      <c r="J100" s="72">
        <f t="shared" si="4"/>
        <v>0</v>
      </c>
      <c r="K100" s="415">
        <f t="shared" si="5"/>
        <v>0</v>
      </c>
      <c r="L100" s="45"/>
      <c r="M100" s="341"/>
      <c r="N100" s="342"/>
      <c r="O100" s="45"/>
      <c r="P100" s="120"/>
      <c r="Q100" s="120"/>
      <c r="S100" s="403"/>
    </row>
    <row r="101" spans="1:19" ht="15" customHeight="1">
      <c r="A101" s="171">
        <f t="shared" si="19"/>
        <v>88</v>
      </c>
      <c r="B101" s="405" t="s">
        <v>223</v>
      </c>
      <c r="C101" s="371" t="s">
        <v>17</v>
      </c>
      <c r="D101" s="69">
        <v>1</v>
      </c>
      <c r="E101" s="395">
        <v>332</v>
      </c>
      <c r="F101" s="70">
        <f t="shared" si="0"/>
        <v>0</v>
      </c>
      <c r="G101" s="71">
        <f t="shared" si="1"/>
        <v>0</v>
      </c>
      <c r="H101" s="43">
        <f t="shared" si="2"/>
        <v>0</v>
      </c>
      <c r="I101" s="71">
        <f t="shared" si="3"/>
        <v>0</v>
      </c>
      <c r="J101" s="72">
        <f t="shared" si="4"/>
        <v>0</v>
      </c>
      <c r="K101" s="415">
        <f t="shared" si="5"/>
        <v>0</v>
      </c>
      <c r="L101" s="45"/>
      <c r="M101" s="341"/>
      <c r="N101" s="342"/>
      <c r="O101" s="45"/>
      <c r="P101" s="120"/>
      <c r="Q101" s="120"/>
      <c r="S101" s="403"/>
    </row>
    <row r="102" spans="1:19" ht="15" customHeight="1">
      <c r="A102" s="171">
        <f t="shared" si="19"/>
        <v>89</v>
      </c>
      <c r="B102" s="405" t="s">
        <v>224</v>
      </c>
      <c r="C102" s="371" t="s">
        <v>17</v>
      </c>
      <c r="D102" s="69">
        <v>1</v>
      </c>
      <c r="E102" s="395">
        <v>440</v>
      </c>
      <c r="F102" s="70">
        <f t="shared" si="0"/>
        <v>0</v>
      </c>
      <c r="G102" s="71">
        <f t="shared" si="1"/>
        <v>0</v>
      </c>
      <c r="H102" s="43">
        <f t="shared" si="2"/>
        <v>0</v>
      </c>
      <c r="I102" s="71">
        <f t="shared" si="3"/>
        <v>0</v>
      </c>
      <c r="J102" s="72">
        <f t="shared" si="4"/>
        <v>0</v>
      </c>
      <c r="K102" s="415">
        <f t="shared" si="5"/>
        <v>0</v>
      </c>
      <c r="L102" s="45"/>
      <c r="M102" s="341"/>
      <c r="N102" s="342"/>
      <c r="O102" s="45"/>
      <c r="P102" s="120"/>
      <c r="Q102" s="120"/>
      <c r="S102" s="403"/>
    </row>
    <row r="103" spans="1:19" ht="15" customHeight="1">
      <c r="A103" s="171">
        <f t="shared" si="19"/>
        <v>90</v>
      </c>
      <c r="B103" s="405" t="s">
        <v>225</v>
      </c>
      <c r="C103" s="371" t="s">
        <v>17</v>
      </c>
      <c r="D103" s="69">
        <v>1</v>
      </c>
      <c r="E103" s="395">
        <v>384</v>
      </c>
      <c r="F103" s="70">
        <f t="shared" si="0"/>
        <v>0</v>
      </c>
      <c r="G103" s="71">
        <f t="shared" si="1"/>
        <v>0</v>
      </c>
      <c r="H103" s="43">
        <f t="shared" si="2"/>
        <v>0</v>
      </c>
      <c r="I103" s="71">
        <f t="shared" si="3"/>
        <v>0</v>
      </c>
      <c r="J103" s="72">
        <f t="shared" si="4"/>
        <v>0</v>
      </c>
      <c r="K103" s="415">
        <f t="shared" si="5"/>
        <v>0</v>
      </c>
      <c r="L103" s="45"/>
      <c r="M103" s="341"/>
      <c r="N103" s="342"/>
      <c r="O103" s="45"/>
      <c r="P103" s="120"/>
      <c r="Q103" s="120"/>
      <c r="S103" s="403"/>
    </row>
    <row r="104" spans="1:19" ht="15" customHeight="1">
      <c r="A104" s="171">
        <f t="shared" si="19"/>
        <v>91</v>
      </c>
      <c r="B104" s="405" t="s">
        <v>226</v>
      </c>
      <c r="C104" s="371" t="s">
        <v>153</v>
      </c>
      <c r="D104" s="69">
        <v>1</v>
      </c>
      <c r="E104" s="395">
        <v>2430</v>
      </c>
      <c r="F104" s="70">
        <f t="shared" si="0"/>
        <v>0</v>
      </c>
      <c r="G104" s="71">
        <f t="shared" si="1"/>
        <v>0</v>
      </c>
      <c r="H104" s="43">
        <f t="shared" si="2"/>
        <v>0</v>
      </c>
      <c r="I104" s="71">
        <f t="shared" si="3"/>
        <v>0</v>
      </c>
      <c r="J104" s="72">
        <f t="shared" si="4"/>
        <v>0</v>
      </c>
      <c r="K104" s="415">
        <f t="shared" si="5"/>
        <v>0</v>
      </c>
      <c r="L104" s="45"/>
      <c r="M104" s="341"/>
      <c r="N104" s="342"/>
      <c r="O104" s="45"/>
      <c r="P104" s="120"/>
      <c r="Q104" s="120"/>
      <c r="S104" s="403"/>
    </row>
    <row r="105" spans="1:19" ht="15" customHeight="1">
      <c r="A105" s="171">
        <f t="shared" si="19"/>
        <v>92</v>
      </c>
      <c r="B105" s="405" t="s">
        <v>227</v>
      </c>
      <c r="C105" s="371" t="s">
        <v>121</v>
      </c>
      <c r="D105" s="69">
        <v>1</v>
      </c>
      <c r="E105" s="395">
        <v>1</v>
      </c>
      <c r="F105" s="70">
        <f>M105/$J$4</f>
        <v>0</v>
      </c>
      <c r="G105" s="71">
        <f t="shared" si="1"/>
        <v>0</v>
      </c>
      <c r="H105" s="43">
        <f t="shared" si="2"/>
        <v>0</v>
      </c>
      <c r="I105" s="71">
        <f t="shared" si="3"/>
        <v>0</v>
      </c>
      <c r="J105" s="72">
        <f t="shared" si="4"/>
        <v>0</v>
      </c>
      <c r="K105" s="415">
        <f t="shared" si="5"/>
        <v>0</v>
      </c>
      <c r="L105" s="45"/>
      <c r="M105" s="341"/>
      <c r="N105" s="342"/>
      <c r="O105" s="45"/>
      <c r="P105" s="120"/>
      <c r="Q105" s="120"/>
      <c r="S105" s="403"/>
    </row>
    <row r="106" spans="1:19" ht="15" customHeight="1">
      <c r="A106" s="171">
        <f t="shared" si="19"/>
        <v>93</v>
      </c>
      <c r="B106" s="405" t="s">
        <v>228</v>
      </c>
      <c r="C106" s="371" t="s">
        <v>121</v>
      </c>
      <c r="D106" s="69">
        <v>1</v>
      </c>
      <c r="E106" s="395">
        <v>1</v>
      </c>
      <c r="F106" s="70">
        <f>M106/$J$4</f>
        <v>0</v>
      </c>
      <c r="G106" s="71">
        <f t="shared" si="1"/>
        <v>0</v>
      </c>
      <c r="H106" s="43">
        <f t="shared" si="2"/>
        <v>0</v>
      </c>
      <c r="I106" s="71">
        <f t="shared" si="3"/>
        <v>0</v>
      </c>
      <c r="J106" s="72">
        <f t="shared" si="4"/>
        <v>0</v>
      </c>
      <c r="K106" s="415">
        <f t="shared" si="5"/>
        <v>0</v>
      </c>
      <c r="L106" s="45"/>
      <c r="M106" s="341"/>
      <c r="N106" s="342"/>
      <c r="O106" s="45"/>
      <c r="P106" s="120"/>
      <c r="Q106" s="120"/>
      <c r="S106" s="403"/>
    </row>
    <row r="107" spans="1:19" ht="15" customHeight="1">
      <c r="A107" s="171">
        <f t="shared" si="19"/>
        <v>94</v>
      </c>
      <c r="B107" s="405" t="s">
        <v>120</v>
      </c>
      <c r="C107" s="371" t="s">
        <v>121</v>
      </c>
      <c r="D107" s="69">
        <v>1</v>
      </c>
      <c r="E107" s="395">
        <v>1</v>
      </c>
      <c r="F107" s="70">
        <f t="shared" si="0"/>
        <v>0</v>
      </c>
      <c r="G107" s="71">
        <f t="shared" si="1"/>
        <v>0</v>
      </c>
      <c r="H107" s="43">
        <f t="shared" si="2"/>
        <v>0</v>
      </c>
      <c r="I107" s="71">
        <f t="shared" si="3"/>
        <v>0</v>
      </c>
      <c r="J107" s="72">
        <f t="shared" si="4"/>
        <v>0</v>
      </c>
      <c r="K107" s="415">
        <f t="shared" si="5"/>
        <v>0</v>
      </c>
      <c r="L107" s="45"/>
      <c r="M107" s="341"/>
      <c r="N107" s="342"/>
      <c r="O107" s="45"/>
      <c r="P107" s="120"/>
      <c r="Q107" s="120"/>
      <c r="S107" s="403"/>
    </row>
    <row r="108" spans="1:19" s="356" customFormat="1" ht="19.2" customHeight="1">
      <c r="A108" s="378" t="s">
        <v>229</v>
      </c>
      <c r="B108" s="370" t="s">
        <v>229</v>
      </c>
      <c r="C108" s="370"/>
      <c r="D108" s="272"/>
      <c r="E108" s="270"/>
      <c r="F108" s="321"/>
      <c r="G108" s="270"/>
      <c r="H108" s="321"/>
      <c r="I108" s="270"/>
      <c r="J108" s="321"/>
      <c r="K108" s="270"/>
      <c r="M108" s="390"/>
      <c r="N108" s="391"/>
      <c r="P108" s="390"/>
      <c r="Q108" s="391"/>
    </row>
    <row r="109" spans="1:19" ht="15" customHeight="1">
      <c r="A109" s="171">
        <f>A107+1</f>
        <v>95</v>
      </c>
      <c r="B109" s="405" t="s">
        <v>230</v>
      </c>
      <c r="C109" s="371" t="s">
        <v>17</v>
      </c>
      <c r="D109" s="69">
        <v>1</v>
      </c>
      <c r="E109" s="395">
        <v>4</v>
      </c>
      <c r="F109" s="70">
        <f t="shared" si="0"/>
        <v>0</v>
      </c>
      <c r="G109" s="71">
        <f t="shared" si="1"/>
        <v>0</v>
      </c>
      <c r="H109" s="43">
        <f t="shared" si="2"/>
        <v>0</v>
      </c>
      <c r="I109" s="71">
        <f t="shared" si="3"/>
        <v>0</v>
      </c>
      <c r="J109" s="72">
        <f t="shared" si="4"/>
        <v>0</v>
      </c>
      <c r="K109" s="415">
        <f t="shared" si="5"/>
        <v>0</v>
      </c>
      <c r="L109" s="45"/>
      <c r="M109" s="341"/>
      <c r="N109" s="342"/>
      <c r="O109" s="45"/>
      <c r="P109" s="120"/>
      <c r="Q109" s="120"/>
      <c r="S109" s="403"/>
    </row>
    <row r="110" spans="1:19" ht="15" customHeight="1">
      <c r="A110" s="171">
        <f>A109+1</f>
        <v>96</v>
      </c>
      <c r="B110" s="405" t="s">
        <v>231</v>
      </c>
      <c r="C110" s="371" t="s">
        <v>17</v>
      </c>
      <c r="D110" s="69">
        <v>1</v>
      </c>
      <c r="E110" s="395">
        <v>1</v>
      </c>
      <c r="F110" s="70">
        <f t="shared" si="0"/>
        <v>0</v>
      </c>
      <c r="G110" s="71">
        <f t="shared" si="1"/>
        <v>0</v>
      </c>
      <c r="H110" s="43">
        <f t="shared" si="2"/>
        <v>0</v>
      </c>
      <c r="I110" s="71">
        <f t="shared" si="3"/>
        <v>0</v>
      </c>
      <c r="J110" s="72">
        <f t="shared" si="4"/>
        <v>0</v>
      </c>
      <c r="K110" s="415">
        <f t="shared" si="5"/>
        <v>0</v>
      </c>
      <c r="L110" s="45"/>
      <c r="M110" s="341"/>
      <c r="N110" s="342"/>
      <c r="O110" s="45"/>
      <c r="P110" s="120"/>
      <c r="Q110" s="120"/>
      <c r="S110" s="403"/>
    </row>
    <row r="111" spans="1:19" ht="15" customHeight="1">
      <c r="A111" s="171">
        <f t="shared" ref="A111:A179" si="44">A110+1</f>
        <v>97</v>
      </c>
      <c r="B111" s="405" t="s">
        <v>232</v>
      </c>
      <c r="C111" s="371" t="s">
        <v>17</v>
      </c>
      <c r="D111" s="69">
        <v>1</v>
      </c>
      <c r="E111" s="395">
        <v>3</v>
      </c>
      <c r="F111" s="70">
        <f t="shared" si="0"/>
        <v>0</v>
      </c>
      <c r="G111" s="71">
        <f t="shared" si="1"/>
        <v>0</v>
      </c>
      <c r="H111" s="43">
        <f t="shared" si="2"/>
        <v>0</v>
      </c>
      <c r="I111" s="71">
        <f t="shared" si="3"/>
        <v>0</v>
      </c>
      <c r="J111" s="72">
        <f t="shared" si="4"/>
        <v>0</v>
      </c>
      <c r="K111" s="415">
        <f t="shared" si="5"/>
        <v>0</v>
      </c>
      <c r="L111" s="45"/>
      <c r="M111" s="341"/>
      <c r="N111" s="342"/>
      <c r="O111" s="45"/>
      <c r="P111" s="120"/>
      <c r="Q111" s="120"/>
      <c r="S111" s="403"/>
    </row>
    <row r="112" spans="1:19" ht="15" customHeight="1">
      <c r="A112" s="171">
        <f t="shared" si="44"/>
        <v>98</v>
      </c>
      <c r="B112" s="405" t="s">
        <v>233</v>
      </c>
      <c r="C112" s="371" t="s">
        <v>17</v>
      </c>
      <c r="D112" s="69">
        <v>1</v>
      </c>
      <c r="E112" s="395">
        <v>1</v>
      </c>
      <c r="F112" s="70">
        <f t="shared" si="0"/>
        <v>0</v>
      </c>
      <c r="G112" s="71">
        <f t="shared" si="1"/>
        <v>0</v>
      </c>
      <c r="H112" s="43">
        <f t="shared" si="2"/>
        <v>0</v>
      </c>
      <c r="I112" s="71">
        <f t="shared" si="3"/>
        <v>0</v>
      </c>
      <c r="J112" s="72">
        <f t="shared" si="4"/>
        <v>0</v>
      </c>
      <c r="K112" s="415">
        <f t="shared" si="5"/>
        <v>0</v>
      </c>
      <c r="L112" s="45"/>
      <c r="M112" s="341"/>
      <c r="N112" s="342"/>
      <c r="O112" s="45"/>
      <c r="P112" s="120"/>
      <c r="Q112" s="120"/>
      <c r="S112" s="403"/>
    </row>
    <row r="113" spans="1:19" ht="15" customHeight="1">
      <c r="A113" s="171">
        <f t="shared" si="44"/>
        <v>99</v>
      </c>
      <c r="B113" s="405" t="s">
        <v>234</v>
      </c>
      <c r="C113" s="371" t="s">
        <v>17</v>
      </c>
      <c r="D113" s="69">
        <v>1</v>
      </c>
      <c r="E113" s="395">
        <v>1</v>
      </c>
      <c r="F113" s="70">
        <f t="shared" si="0"/>
        <v>0</v>
      </c>
      <c r="G113" s="71">
        <f t="shared" si="1"/>
        <v>0</v>
      </c>
      <c r="H113" s="43">
        <f t="shared" si="2"/>
        <v>0</v>
      </c>
      <c r="I113" s="71">
        <f t="shared" si="3"/>
        <v>0</v>
      </c>
      <c r="J113" s="72">
        <f t="shared" si="4"/>
        <v>0</v>
      </c>
      <c r="K113" s="415">
        <f t="shared" si="5"/>
        <v>0</v>
      </c>
      <c r="L113" s="45"/>
      <c r="M113" s="341"/>
      <c r="N113" s="342"/>
      <c r="O113" s="45"/>
      <c r="P113" s="120"/>
      <c r="Q113" s="120"/>
      <c r="S113" s="403"/>
    </row>
    <row r="114" spans="1:19" ht="15" customHeight="1">
      <c r="A114" s="171">
        <f t="shared" si="44"/>
        <v>100</v>
      </c>
      <c r="B114" s="405" t="s">
        <v>235</v>
      </c>
      <c r="C114" s="371" t="s">
        <v>17</v>
      </c>
      <c r="D114" s="69">
        <v>1</v>
      </c>
      <c r="E114" s="395">
        <v>1</v>
      </c>
      <c r="F114" s="70">
        <f t="shared" si="0"/>
        <v>0</v>
      </c>
      <c r="G114" s="71">
        <f t="shared" si="1"/>
        <v>0</v>
      </c>
      <c r="H114" s="43">
        <f t="shared" si="2"/>
        <v>0</v>
      </c>
      <c r="I114" s="71">
        <f t="shared" si="3"/>
        <v>0</v>
      </c>
      <c r="J114" s="72">
        <f t="shared" si="4"/>
        <v>0</v>
      </c>
      <c r="K114" s="415">
        <f t="shared" si="5"/>
        <v>0</v>
      </c>
      <c r="L114" s="45"/>
      <c r="M114" s="341"/>
      <c r="N114" s="342"/>
      <c r="O114" s="45"/>
      <c r="P114" s="120"/>
      <c r="Q114" s="120"/>
      <c r="S114" s="403"/>
    </row>
    <row r="115" spans="1:19" ht="15" customHeight="1">
      <c r="A115" s="171">
        <f t="shared" si="44"/>
        <v>101</v>
      </c>
      <c r="B115" s="405" t="s">
        <v>236</v>
      </c>
      <c r="C115" s="371" t="s">
        <v>17</v>
      </c>
      <c r="D115" s="69">
        <v>1</v>
      </c>
      <c r="E115" s="395">
        <v>1</v>
      </c>
      <c r="F115" s="70">
        <f t="shared" si="0"/>
        <v>0</v>
      </c>
      <c r="G115" s="71">
        <f t="shared" si="1"/>
        <v>0</v>
      </c>
      <c r="H115" s="43">
        <f t="shared" si="2"/>
        <v>0</v>
      </c>
      <c r="I115" s="71">
        <f t="shared" si="3"/>
        <v>0</v>
      </c>
      <c r="J115" s="72">
        <f t="shared" si="4"/>
        <v>0</v>
      </c>
      <c r="K115" s="415">
        <f t="shared" si="5"/>
        <v>0</v>
      </c>
      <c r="L115" s="45"/>
      <c r="M115" s="341"/>
      <c r="N115" s="342"/>
      <c r="O115" s="45"/>
      <c r="P115" s="120"/>
      <c r="Q115" s="120"/>
      <c r="S115" s="403"/>
    </row>
    <row r="116" spans="1:19" ht="15" customHeight="1">
      <c r="A116" s="171">
        <f t="shared" si="44"/>
        <v>102</v>
      </c>
      <c r="B116" s="405" t="s">
        <v>896</v>
      </c>
      <c r="C116" s="371" t="s">
        <v>17</v>
      </c>
      <c r="D116" s="69">
        <v>1</v>
      </c>
      <c r="E116" s="395">
        <v>1</v>
      </c>
      <c r="F116" s="70">
        <f t="shared" si="0"/>
        <v>0</v>
      </c>
      <c r="G116" s="71">
        <f t="shared" si="1"/>
        <v>0</v>
      </c>
      <c r="H116" s="43">
        <f t="shared" si="2"/>
        <v>0</v>
      </c>
      <c r="I116" s="71">
        <f t="shared" si="3"/>
        <v>0</v>
      </c>
      <c r="J116" s="72">
        <f t="shared" si="4"/>
        <v>0</v>
      </c>
      <c r="K116" s="415">
        <f t="shared" si="5"/>
        <v>0</v>
      </c>
      <c r="L116" s="45"/>
      <c r="M116" s="341"/>
      <c r="N116" s="342"/>
      <c r="O116" s="45"/>
      <c r="P116" s="120"/>
      <c r="Q116" s="120"/>
      <c r="S116" s="403"/>
    </row>
    <row r="117" spans="1:19" ht="15" customHeight="1">
      <c r="A117" s="171">
        <f t="shared" si="44"/>
        <v>103</v>
      </c>
      <c r="B117" s="405" t="s">
        <v>237</v>
      </c>
      <c r="C117" s="371" t="s">
        <v>17</v>
      </c>
      <c r="D117" s="69">
        <v>1</v>
      </c>
      <c r="E117" s="395">
        <v>1</v>
      </c>
      <c r="F117" s="70">
        <f t="shared" si="0"/>
        <v>0</v>
      </c>
      <c r="G117" s="71">
        <f t="shared" si="1"/>
        <v>0</v>
      </c>
      <c r="H117" s="43">
        <f t="shared" si="2"/>
        <v>0</v>
      </c>
      <c r="I117" s="71">
        <f t="shared" si="3"/>
        <v>0</v>
      </c>
      <c r="J117" s="72">
        <f t="shared" si="4"/>
        <v>0</v>
      </c>
      <c r="K117" s="415">
        <f t="shared" si="5"/>
        <v>0</v>
      </c>
      <c r="L117" s="45"/>
      <c r="M117" s="341"/>
      <c r="N117" s="342"/>
      <c r="O117" s="45"/>
      <c r="P117" s="120"/>
      <c r="Q117" s="120"/>
      <c r="S117" s="403"/>
    </row>
    <row r="118" spans="1:19" ht="15" customHeight="1">
      <c r="A118" s="171">
        <f t="shared" si="44"/>
        <v>104</v>
      </c>
      <c r="B118" s="405" t="s">
        <v>238</v>
      </c>
      <c r="C118" s="371" t="s">
        <v>17</v>
      </c>
      <c r="D118" s="69">
        <v>1</v>
      </c>
      <c r="E118" s="395">
        <v>1</v>
      </c>
      <c r="F118" s="70">
        <f t="shared" si="0"/>
        <v>0</v>
      </c>
      <c r="G118" s="71">
        <f t="shared" si="1"/>
        <v>0</v>
      </c>
      <c r="H118" s="43">
        <f t="shared" si="2"/>
        <v>0</v>
      </c>
      <c r="I118" s="71">
        <f t="shared" si="3"/>
        <v>0</v>
      </c>
      <c r="J118" s="72">
        <f t="shared" si="4"/>
        <v>0</v>
      </c>
      <c r="K118" s="415">
        <f t="shared" si="5"/>
        <v>0</v>
      </c>
      <c r="L118" s="45"/>
      <c r="M118" s="341"/>
      <c r="N118" s="342"/>
      <c r="O118" s="45"/>
      <c r="P118" s="120"/>
      <c r="Q118" s="120"/>
      <c r="S118" s="403"/>
    </row>
    <row r="119" spans="1:19" ht="15" customHeight="1">
      <c r="A119" s="171">
        <f t="shared" si="44"/>
        <v>105</v>
      </c>
      <c r="B119" s="405" t="s">
        <v>239</v>
      </c>
      <c r="C119" s="371" t="s">
        <v>17</v>
      </c>
      <c r="D119" s="69">
        <v>1</v>
      </c>
      <c r="E119" s="395">
        <v>1</v>
      </c>
      <c r="F119" s="70">
        <f t="shared" si="0"/>
        <v>0</v>
      </c>
      <c r="G119" s="71">
        <f t="shared" si="1"/>
        <v>0</v>
      </c>
      <c r="H119" s="43">
        <f t="shared" si="2"/>
        <v>0</v>
      </c>
      <c r="I119" s="71">
        <f t="shared" si="3"/>
        <v>0</v>
      </c>
      <c r="J119" s="72">
        <f t="shared" si="4"/>
        <v>0</v>
      </c>
      <c r="K119" s="415">
        <f t="shared" si="5"/>
        <v>0</v>
      </c>
      <c r="L119" s="45"/>
      <c r="M119" s="341"/>
      <c r="N119" s="342"/>
      <c r="O119" s="45"/>
      <c r="P119" s="120"/>
      <c r="Q119" s="120"/>
      <c r="S119" s="403"/>
    </row>
    <row r="120" spans="1:19" ht="15" customHeight="1">
      <c r="A120" s="171">
        <f t="shared" si="44"/>
        <v>106</v>
      </c>
      <c r="B120" s="405" t="s">
        <v>240</v>
      </c>
      <c r="C120" s="371" t="s">
        <v>17</v>
      </c>
      <c r="D120" s="69">
        <v>1</v>
      </c>
      <c r="E120" s="395">
        <v>1</v>
      </c>
      <c r="F120" s="70">
        <f t="shared" si="0"/>
        <v>0</v>
      </c>
      <c r="G120" s="71">
        <f t="shared" si="1"/>
        <v>0</v>
      </c>
      <c r="H120" s="43">
        <f t="shared" si="2"/>
        <v>0</v>
      </c>
      <c r="I120" s="71">
        <f t="shared" si="3"/>
        <v>0</v>
      </c>
      <c r="J120" s="72">
        <f t="shared" si="4"/>
        <v>0</v>
      </c>
      <c r="K120" s="415">
        <f t="shared" si="5"/>
        <v>0</v>
      </c>
      <c r="L120" s="45"/>
      <c r="M120" s="341"/>
      <c r="N120" s="342"/>
      <c r="O120" s="45"/>
      <c r="P120" s="120"/>
      <c r="Q120" s="120"/>
      <c r="S120" s="403"/>
    </row>
    <row r="121" spans="1:19" ht="15" customHeight="1">
      <c r="A121" s="171">
        <f t="shared" si="44"/>
        <v>107</v>
      </c>
      <c r="B121" s="405" t="s">
        <v>241</v>
      </c>
      <c r="C121" s="371" t="s">
        <v>17</v>
      </c>
      <c r="D121" s="69">
        <v>1</v>
      </c>
      <c r="E121" s="395">
        <v>1</v>
      </c>
      <c r="F121" s="70">
        <f t="shared" si="0"/>
        <v>0</v>
      </c>
      <c r="G121" s="71">
        <f t="shared" si="1"/>
        <v>0</v>
      </c>
      <c r="H121" s="43">
        <f t="shared" si="2"/>
        <v>0</v>
      </c>
      <c r="I121" s="71">
        <f t="shared" si="3"/>
        <v>0</v>
      </c>
      <c r="J121" s="72">
        <f t="shared" si="4"/>
        <v>0</v>
      </c>
      <c r="K121" s="415">
        <f t="shared" si="5"/>
        <v>0</v>
      </c>
      <c r="L121" s="45"/>
      <c r="M121" s="341"/>
      <c r="N121" s="342"/>
      <c r="O121" s="45"/>
      <c r="P121" s="120"/>
      <c r="Q121" s="120"/>
      <c r="S121" s="403"/>
    </row>
    <row r="122" spans="1:19" ht="15" customHeight="1">
      <c r="A122" s="171">
        <f t="shared" si="44"/>
        <v>108</v>
      </c>
      <c r="B122" s="405" t="s">
        <v>242</v>
      </c>
      <c r="C122" s="371" t="s">
        <v>17</v>
      </c>
      <c r="D122" s="69">
        <v>1</v>
      </c>
      <c r="E122" s="395">
        <v>1</v>
      </c>
      <c r="F122" s="70">
        <f t="shared" si="0"/>
        <v>0</v>
      </c>
      <c r="G122" s="71">
        <f t="shared" si="1"/>
        <v>0</v>
      </c>
      <c r="H122" s="43">
        <f t="shared" si="2"/>
        <v>0</v>
      </c>
      <c r="I122" s="71">
        <f t="shared" si="3"/>
        <v>0</v>
      </c>
      <c r="J122" s="72">
        <f t="shared" si="4"/>
        <v>0</v>
      </c>
      <c r="K122" s="415">
        <f t="shared" si="5"/>
        <v>0</v>
      </c>
      <c r="L122" s="45"/>
      <c r="M122" s="341"/>
      <c r="N122" s="342"/>
      <c r="O122" s="45"/>
      <c r="P122" s="120"/>
      <c r="Q122" s="120"/>
      <c r="S122" s="403"/>
    </row>
    <row r="123" spans="1:19" ht="15" customHeight="1">
      <c r="A123" s="171">
        <f t="shared" si="44"/>
        <v>109</v>
      </c>
      <c r="B123" s="405" t="s">
        <v>243</v>
      </c>
      <c r="C123" s="371" t="s">
        <v>17</v>
      </c>
      <c r="D123" s="69">
        <v>1</v>
      </c>
      <c r="E123" s="395">
        <v>1</v>
      </c>
      <c r="F123" s="70">
        <f t="shared" si="0"/>
        <v>0</v>
      </c>
      <c r="G123" s="71">
        <f t="shared" si="1"/>
        <v>0</v>
      </c>
      <c r="H123" s="43">
        <f t="shared" si="2"/>
        <v>0</v>
      </c>
      <c r="I123" s="71">
        <f t="shared" si="3"/>
        <v>0</v>
      </c>
      <c r="J123" s="72">
        <f t="shared" si="4"/>
        <v>0</v>
      </c>
      <c r="K123" s="415">
        <f t="shared" si="5"/>
        <v>0</v>
      </c>
      <c r="L123" s="45"/>
      <c r="M123" s="341"/>
      <c r="N123" s="342"/>
      <c r="O123" s="45"/>
      <c r="P123" s="120"/>
      <c r="Q123" s="120"/>
      <c r="S123" s="403"/>
    </row>
    <row r="124" spans="1:19" ht="15" customHeight="1">
      <c r="A124" s="171">
        <f t="shared" si="44"/>
        <v>110</v>
      </c>
      <c r="B124" s="405" t="s">
        <v>244</v>
      </c>
      <c r="C124" s="371" t="s">
        <v>17</v>
      </c>
      <c r="D124" s="69">
        <v>1</v>
      </c>
      <c r="E124" s="395">
        <v>1</v>
      </c>
      <c r="F124" s="70">
        <f t="shared" si="0"/>
        <v>0</v>
      </c>
      <c r="G124" s="71">
        <f t="shared" si="1"/>
        <v>0</v>
      </c>
      <c r="H124" s="43">
        <f t="shared" si="2"/>
        <v>0</v>
      </c>
      <c r="I124" s="71">
        <f t="shared" si="3"/>
        <v>0</v>
      </c>
      <c r="J124" s="72">
        <f t="shared" si="4"/>
        <v>0</v>
      </c>
      <c r="K124" s="415">
        <f t="shared" si="5"/>
        <v>0</v>
      </c>
      <c r="L124" s="45"/>
      <c r="M124" s="341"/>
      <c r="N124" s="342"/>
      <c r="O124" s="45"/>
      <c r="P124" s="120"/>
      <c r="Q124" s="120"/>
      <c r="S124" s="403"/>
    </row>
    <row r="125" spans="1:19" ht="15" customHeight="1">
      <c r="A125" s="171">
        <f t="shared" si="44"/>
        <v>111</v>
      </c>
      <c r="B125" s="405" t="s">
        <v>245</v>
      </c>
      <c r="C125" s="371" t="s">
        <v>17</v>
      </c>
      <c r="D125" s="69">
        <v>1</v>
      </c>
      <c r="E125" s="395">
        <v>1</v>
      </c>
      <c r="F125" s="70">
        <f t="shared" si="0"/>
        <v>0</v>
      </c>
      <c r="G125" s="71">
        <f t="shared" si="1"/>
        <v>0</v>
      </c>
      <c r="H125" s="43">
        <f t="shared" si="2"/>
        <v>0</v>
      </c>
      <c r="I125" s="71">
        <f t="shared" si="3"/>
        <v>0</v>
      </c>
      <c r="J125" s="72">
        <f t="shared" si="4"/>
        <v>0</v>
      </c>
      <c r="K125" s="415">
        <f t="shared" si="5"/>
        <v>0</v>
      </c>
      <c r="L125" s="45"/>
      <c r="M125" s="341"/>
      <c r="N125" s="342"/>
      <c r="O125" s="45"/>
      <c r="P125" s="120"/>
      <c r="Q125" s="120"/>
      <c r="S125" s="403"/>
    </row>
    <row r="126" spans="1:19" ht="15" customHeight="1">
      <c r="A126" s="171">
        <f t="shared" si="44"/>
        <v>112</v>
      </c>
      <c r="B126" s="405" t="s">
        <v>246</v>
      </c>
      <c r="C126" s="371" t="s">
        <v>17</v>
      </c>
      <c r="D126" s="69">
        <v>1</v>
      </c>
      <c r="E126" s="395">
        <v>1</v>
      </c>
      <c r="F126" s="70">
        <f t="shared" si="0"/>
        <v>0</v>
      </c>
      <c r="G126" s="71">
        <f t="shared" si="1"/>
        <v>0</v>
      </c>
      <c r="H126" s="43">
        <f t="shared" si="2"/>
        <v>0</v>
      </c>
      <c r="I126" s="71">
        <f t="shared" si="3"/>
        <v>0</v>
      </c>
      <c r="J126" s="72">
        <f t="shared" si="4"/>
        <v>0</v>
      </c>
      <c r="K126" s="415">
        <f t="shared" si="5"/>
        <v>0</v>
      </c>
      <c r="L126" s="45"/>
      <c r="M126" s="341"/>
      <c r="N126" s="342"/>
      <c r="O126" s="45"/>
      <c r="P126" s="120"/>
      <c r="Q126" s="120"/>
      <c r="S126" s="403"/>
    </row>
    <row r="127" spans="1:19" ht="15" customHeight="1">
      <c r="A127" s="171">
        <f t="shared" si="44"/>
        <v>113</v>
      </c>
      <c r="B127" s="405" t="s">
        <v>247</v>
      </c>
      <c r="C127" s="371" t="s">
        <v>17</v>
      </c>
      <c r="D127" s="69">
        <v>1</v>
      </c>
      <c r="E127" s="395">
        <v>1</v>
      </c>
      <c r="F127" s="70">
        <f t="shared" si="0"/>
        <v>0</v>
      </c>
      <c r="G127" s="71">
        <f t="shared" si="1"/>
        <v>0</v>
      </c>
      <c r="H127" s="43">
        <f t="shared" si="2"/>
        <v>0</v>
      </c>
      <c r="I127" s="71">
        <f t="shared" si="3"/>
        <v>0</v>
      </c>
      <c r="J127" s="72">
        <f t="shared" si="4"/>
        <v>0</v>
      </c>
      <c r="K127" s="415">
        <f t="shared" si="5"/>
        <v>0</v>
      </c>
      <c r="L127" s="45"/>
      <c r="M127" s="341"/>
      <c r="N127" s="342"/>
      <c r="O127" s="45"/>
      <c r="P127" s="120"/>
      <c r="Q127" s="120"/>
      <c r="S127" s="403"/>
    </row>
    <row r="128" spans="1:19" ht="15" customHeight="1">
      <c r="A128" s="171">
        <f>A127+1</f>
        <v>114</v>
      </c>
      <c r="B128" s="405" t="s">
        <v>532</v>
      </c>
      <c r="C128" s="371" t="s">
        <v>17</v>
      </c>
      <c r="D128" s="69">
        <v>1</v>
      </c>
      <c r="E128" s="395">
        <v>2</v>
      </c>
      <c r="F128" s="70">
        <f t="shared" ref="F128:F133" si="45">M128/$J$4</f>
        <v>0</v>
      </c>
      <c r="G128" s="71">
        <f t="shared" ref="G128:G133" si="46">F128*E128</f>
        <v>0</v>
      </c>
      <c r="H128" s="43">
        <f t="shared" ref="H128:H133" si="47">N128/$J$4</f>
        <v>0</v>
      </c>
      <c r="I128" s="71">
        <f t="shared" ref="I128:I133" si="48">H128*E128</f>
        <v>0</v>
      </c>
      <c r="J128" s="72">
        <f t="shared" ref="J128:J133" si="49">G128+I128</f>
        <v>0</v>
      </c>
      <c r="K128" s="415">
        <f t="shared" ref="K128:K133" si="50">J128/E128</f>
        <v>0</v>
      </c>
      <c r="L128" s="45"/>
      <c r="M128" s="341"/>
      <c r="N128" s="342"/>
      <c r="O128" s="45"/>
      <c r="P128" s="120"/>
      <c r="Q128" s="120"/>
      <c r="S128" s="403"/>
    </row>
    <row r="129" spans="1:19" ht="15" customHeight="1">
      <c r="A129" s="171">
        <f t="shared" si="44"/>
        <v>115</v>
      </c>
      <c r="B129" s="405" t="s">
        <v>533</v>
      </c>
      <c r="C129" s="371" t="s">
        <v>17</v>
      </c>
      <c r="D129" s="69">
        <v>1</v>
      </c>
      <c r="E129" s="395">
        <v>6</v>
      </c>
      <c r="F129" s="70">
        <f t="shared" si="45"/>
        <v>0</v>
      </c>
      <c r="G129" s="71">
        <f t="shared" si="46"/>
        <v>0</v>
      </c>
      <c r="H129" s="43">
        <f t="shared" si="47"/>
        <v>0</v>
      </c>
      <c r="I129" s="71">
        <f t="shared" si="48"/>
        <v>0</v>
      </c>
      <c r="J129" s="72">
        <f t="shared" si="49"/>
        <v>0</v>
      </c>
      <c r="K129" s="415">
        <f t="shared" si="50"/>
        <v>0</v>
      </c>
      <c r="L129" s="45"/>
      <c r="M129" s="341"/>
      <c r="N129" s="342"/>
      <c r="O129" s="45"/>
      <c r="P129" s="120"/>
      <c r="Q129" s="120"/>
      <c r="S129" s="403"/>
    </row>
    <row r="130" spans="1:19" ht="15" customHeight="1">
      <c r="A130" s="171">
        <f t="shared" si="44"/>
        <v>116</v>
      </c>
      <c r="B130" s="405" t="s">
        <v>534</v>
      </c>
      <c r="C130" s="371" t="s">
        <v>17</v>
      </c>
      <c r="D130" s="69">
        <v>1</v>
      </c>
      <c r="E130" s="395">
        <v>2</v>
      </c>
      <c r="F130" s="70">
        <f t="shared" si="45"/>
        <v>0</v>
      </c>
      <c r="G130" s="71">
        <f t="shared" si="46"/>
        <v>0</v>
      </c>
      <c r="H130" s="43">
        <f t="shared" si="47"/>
        <v>0</v>
      </c>
      <c r="I130" s="71">
        <f t="shared" si="48"/>
        <v>0</v>
      </c>
      <c r="J130" s="72">
        <f t="shared" si="49"/>
        <v>0</v>
      </c>
      <c r="K130" s="415">
        <f t="shared" si="50"/>
        <v>0</v>
      </c>
      <c r="L130" s="45"/>
      <c r="M130" s="341"/>
      <c r="N130" s="342"/>
      <c r="O130" s="45"/>
      <c r="P130" s="120"/>
      <c r="Q130" s="120"/>
      <c r="S130" s="403"/>
    </row>
    <row r="131" spans="1:19" ht="15" customHeight="1">
      <c r="A131" s="171">
        <f t="shared" si="44"/>
        <v>117</v>
      </c>
      <c r="B131" s="405" t="s">
        <v>535</v>
      </c>
      <c r="C131" s="371" t="s">
        <v>17</v>
      </c>
      <c r="D131" s="69">
        <v>1</v>
      </c>
      <c r="E131" s="395">
        <v>6</v>
      </c>
      <c r="F131" s="70">
        <f t="shared" si="45"/>
        <v>0</v>
      </c>
      <c r="G131" s="71">
        <f t="shared" si="46"/>
        <v>0</v>
      </c>
      <c r="H131" s="43">
        <f t="shared" si="47"/>
        <v>0</v>
      </c>
      <c r="I131" s="71">
        <f t="shared" si="48"/>
        <v>0</v>
      </c>
      <c r="J131" s="72">
        <f t="shared" si="49"/>
        <v>0</v>
      </c>
      <c r="K131" s="415">
        <f t="shared" si="50"/>
        <v>0</v>
      </c>
      <c r="L131" s="45"/>
      <c r="M131" s="341"/>
      <c r="N131" s="342"/>
      <c r="O131" s="45"/>
      <c r="P131" s="120"/>
      <c r="Q131" s="120"/>
      <c r="S131" s="403"/>
    </row>
    <row r="132" spans="1:19" ht="15" customHeight="1">
      <c r="A132" s="171">
        <f t="shared" si="44"/>
        <v>118</v>
      </c>
      <c r="B132" s="405" t="s">
        <v>536</v>
      </c>
      <c r="C132" s="371" t="s">
        <v>17</v>
      </c>
      <c r="D132" s="69">
        <v>1</v>
      </c>
      <c r="E132" s="395">
        <v>1</v>
      </c>
      <c r="F132" s="70">
        <f t="shared" si="45"/>
        <v>0</v>
      </c>
      <c r="G132" s="71">
        <f t="shared" si="46"/>
        <v>0</v>
      </c>
      <c r="H132" s="43">
        <f t="shared" si="47"/>
        <v>0</v>
      </c>
      <c r="I132" s="71">
        <f t="shared" si="48"/>
        <v>0</v>
      </c>
      <c r="J132" s="72">
        <f t="shared" si="49"/>
        <v>0</v>
      </c>
      <c r="K132" s="415">
        <f t="shared" si="50"/>
        <v>0</v>
      </c>
      <c r="L132" s="45"/>
      <c r="M132" s="341"/>
      <c r="N132" s="342"/>
      <c r="O132" s="45"/>
      <c r="P132" s="120"/>
      <c r="Q132" s="120"/>
      <c r="S132" s="403"/>
    </row>
    <row r="133" spans="1:19" ht="15" customHeight="1">
      <c r="A133" s="171">
        <f t="shared" si="44"/>
        <v>119</v>
      </c>
      <c r="B133" s="405" t="s">
        <v>537</v>
      </c>
      <c r="C133" s="371" t="s">
        <v>17</v>
      </c>
      <c r="D133" s="69">
        <v>1</v>
      </c>
      <c r="E133" s="395">
        <v>1</v>
      </c>
      <c r="F133" s="70">
        <f t="shared" si="45"/>
        <v>0</v>
      </c>
      <c r="G133" s="71">
        <f t="shared" si="46"/>
        <v>0</v>
      </c>
      <c r="H133" s="43">
        <f t="shared" si="47"/>
        <v>0</v>
      </c>
      <c r="I133" s="71">
        <f t="shared" si="48"/>
        <v>0</v>
      </c>
      <c r="J133" s="72">
        <f t="shared" si="49"/>
        <v>0</v>
      </c>
      <c r="K133" s="415">
        <f t="shared" si="50"/>
        <v>0</v>
      </c>
      <c r="L133" s="45"/>
      <c r="M133" s="341"/>
      <c r="N133" s="342"/>
      <c r="O133" s="45"/>
      <c r="P133" s="120"/>
      <c r="Q133" s="120"/>
      <c r="S133" s="403"/>
    </row>
    <row r="134" spans="1:19" ht="15" customHeight="1">
      <c r="A134" s="171">
        <f>A133+1</f>
        <v>120</v>
      </c>
      <c r="B134" s="405" t="s">
        <v>248</v>
      </c>
      <c r="C134" s="371" t="s">
        <v>17</v>
      </c>
      <c r="D134" s="69">
        <v>1</v>
      </c>
      <c r="E134" s="395">
        <v>1</v>
      </c>
      <c r="F134" s="70">
        <f t="shared" si="0"/>
        <v>0</v>
      </c>
      <c r="G134" s="71">
        <f t="shared" si="1"/>
        <v>0</v>
      </c>
      <c r="H134" s="43">
        <f t="shared" si="2"/>
        <v>0</v>
      </c>
      <c r="I134" s="71">
        <f t="shared" si="3"/>
        <v>0</v>
      </c>
      <c r="J134" s="72">
        <f t="shared" si="4"/>
        <v>0</v>
      </c>
      <c r="K134" s="415">
        <f t="shared" si="5"/>
        <v>0</v>
      </c>
      <c r="L134" s="45"/>
      <c r="M134" s="341"/>
      <c r="N134" s="342"/>
      <c r="O134" s="45"/>
      <c r="P134" s="120"/>
      <c r="Q134" s="120"/>
      <c r="S134" s="403"/>
    </row>
    <row r="135" spans="1:19" ht="15" customHeight="1">
      <c r="A135" s="171">
        <f t="shared" si="44"/>
        <v>121</v>
      </c>
      <c r="B135" s="405" t="s">
        <v>249</v>
      </c>
      <c r="C135" s="371" t="s">
        <v>17</v>
      </c>
      <c r="D135" s="69">
        <v>1</v>
      </c>
      <c r="E135" s="395">
        <v>1</v>
      </c>
      <c r="F135" s="70">
        <f t="shared" si="0"/>
        <v>0</v>
      </c>
      <c r="G135" s="71">
        <f t="shared" si="1"/>
        <v>0</v>
      </c>
      <c r="H135" s="43">
        <f t="shared" si="2"/>
        <v>0</v>
      </c>
      <c r="I135" s="71">
        <f t="shared" si="3"/>
        <v>0</v>
      </c>
      <c r="J135" s="72">
        <f t="shared" si="4"/>
        <v>0</v>
      </c>
      <c r="K135" s="415">
        <f t="shared" si="5"/>
        <v>0</v>
      </c>
      <c r="L135" s="45"/>
      <c r="M135" s="341"/>
      <c r="N135" s="342"/>
      <c r="O135" s="45"/>
      <c r="P135" s="120"/>
      <c r="Q135" s="120"/>
      <c r="S135" s="403"/>
    </row>
    <row r="136" spans="1:19" ht="15" customHeight="1">
      <c r="A136" s="171">
        <f t="shared" si="44"/>
        <v>122</v>
      </c>
      <c r="B136" s="405" t="s">
        <v>250</v>
      </c>
      <c r="C136" s="371" t="s">
        <v>17</v>
      </c>
      <c r="D136" s="69">
        <v>1</v>
      </c>
      <c r="E136" s="395">
        <v>1</v>
      </c>
      <c r="F136" s="70">
        <f t="shared" si="0"/>
        <v>0</v>
      </c>
      <c r="G136" s="71">
        <f t="shared" si="1"/>
        <v>0</v>
      </c>
      <c r="H136" s="43">
        <f t="shared" si="2"/>
        <v>0</v>
      </c>
      <c r="I136" s="71">
        <f t="shared" si="3"/>
        <v>0</v>
      </c>
      <c r="J136" s="72">
        <f t="shared" si="4"/>
        <v>0</v>
      </c>
      <c r="K136" s="415">
        <f t="shared" si="5"/>
        <v>0</v>
      </c>
      <c r="L136" s="45"/>
      <c r="M136" s="341"/>
      <c r="N136" s="342"/>
      <c r="O136" s="45"/>
      <c r="P136" s="120"/>
      <c r="Q136" s="120"/>
      <c r="S136" s="403"/>
    </row>
    <row r="137" spans="1:19" ht="15" customHeight="1">
      <c r="A137" s="171">
        <f t="shared" si="44"/>
        <v>123</v>
      </c>
      <c r="B137" s="405" t="s">
        <v>251</v>
      </c>
      <c r="C137" s="371" t="s">
        <v>17</v>
      </c>
      <c r="D137" s="69">
        <v>1</v>
      </c>
      <c r="E137" s="395">
        <v>1</v>
      </c>
      <c r="F137" s="70">
        <f t="shared" si="0"/>
        <v>0</v>
      </c>
      <c r="G137" s="71">
        <f t="shared" si="1"/>
        <v>0</v>
      </c>
      <c r="H137" s="43">
        <f t="shared" si="2"/>
        <v>0</v>
      </c>
      <c r="I137" s="71">
        <f t="shared" si="3"/>
        <v>0</v>
      </c>
      <c r="J137" s="72">
        <f t="shared" si="4"/>
        <v>0</v>
      </c>
      <c r="K137" s="415">
        <f t="shared" si="5"/>
        <v>0</v>
      </c>
      <c r="L137" s="45"/>
      <c r="M137" s="341"/>
      <c r="N137" s="342"/>
      <c r="O137" s="45"/>
      <c r="P137" s="120"/>
      <c r="Q137" s="120"/>
      <c r="S137" s="403"/>
    </row>
    <row r="138" spans="1:19" ht="15" customHeight="1">
      <c r="A138" s="171">
        <f t="shared" si="44"/>
        <v>124</v>
      </c>
      <c r="B138" s="405" t="s">
        <v>252</v>
      </c>
      <c r="C138" s="371" t="s">
        <v>17</v>
      </c>
      <c r="D138" s="69">
        <v>1</v>
      </c>
      <c r="E138" s="395">
        <v>1</v>
      </c>
      <c r="F138" s="70">
        <f t="shared" si="0"/>
        <v>0</v>
      </c>
      <c r="G138" s="71">
        <f t="shared" si="1"/>
        <v>0</v>
      </c>
      <c r="H138" s="43">
        <f t="shared" si="2"/>
        <v>0</v>
      </c>
      <c r="I138" s="71">
        <f t="shared" si="3"/>
        <v>0</v>
      </c>
      <c r="J138" s="72">
        <f t="shared" si="4"/>
        <v>0</v>
      </c>
      <c r="K138" s="415">
        <f t="shared" si="5"/>
        <v>0</v>
      </c>
      <c r="L138" s="45"/>
      <c r="M138" s="341"/>
      <c r="N138" s="342"/>
      <c r="O138" s="45"/>
      <c r="P138" s="120"/>
      <c r="Q138" s="120"/>
      <c r="S138" s="403"/>
    </row>
    <row r="139" spans="1:19" ht="15" customHeight="1">
      <c r="A139" s="171">
        <f t="shared" si="44"/>
        <v>125</v>
      </c>
      <c r="B139" s="405" t="s">
        <v>253</v>
      </c>
      <c r="C139" s="371" t="s">
        <v>17</v>
      </c>
      <c r="D139" s="69">
        <v>1</v>
      </c>
      <c r="E139" s="395">
        <v>1</v>
      </c>
      <c r="F139" s="70">
        <f t="shared" si="0"/>
        <v>0</v>
      </c>
      <c r="G139" s="71">
        <f t="shared" si="1"/>
        <v>0</v>
      </c>
      <c r="H139" s="43">
        <f t="shared" si="2"/>
        <v>0</v>
      </c>
      <c r="I139" s="71">
        <f t="shared" si="3"/>
        <v>0</v>
      </c>
      <c r="J139" s="72">
        <f t="shared" si="4"/>
        <v>0</v>
      </c>
      <c r="K139" s="415">
        <f t="shared" si="5"/>
        <v>0</v>
      </c>
      <c r="L139" s="45"/>
      <c r="M139" s="341"/>
      <c r="N139" s="342"/>
      <c r="O139" s="45"/>
      <c r="P139" s="120"/>
      <c r="Q139" s="120"/>
      <c r="S139" s="403"/>
    </row>
    <row r="140" spans="1:19" ht="15" customHeight="1">
      <c r="A140" s="171">
        <f t="shared" si="44"/>
        <v>126</v>
      </c>
      <c r="B140" s="405" t="s">
        <v>254</v>
      </c>
      <c r="C140" s="371" t="s">
        <v>17</v>
      </c>
      <c r="D140" s="69">
        <v>1</v>
      </c>
      <c r="E140" s="395">
        <v>1</v>
      </c>
      <c r="F140" s="70">
        <f t="shared" si="0"/>
        <v>0</v>
      </c>
      <c r="G140" s="71">
        <f t="shared" si="1"/>
        <v>0</v>
      </c>
      <c r="H140" s="43">
        <f t="shared" si="2"/>
        <v>0</v>
      </c>
      <c r="I140" s="71">
        <f t="shared" si="3"/>
        <v>0</v>
      </c>
      <c r="J140" s="72">
        <f t="shared" si="4"/>
        <v>0</v>
      </c>
      <c r="K140" s="415">
        <f t="shared" si="5"/>
        <v>0</v>
      </c>
      <c r="L140" s="45"/>
      <c r="M140" s="341"/>
      <c r="N140" s="342"/>
      <c r="O140" s="45"/>
      <c r="P140" s="120"/>
      <c r="Q140" s="120"/>
      <c r="S140" s="403"/>
    </row>
    <row r="141" spans="1:19" ht="15" customHeight="1">
      <c r="A141" s="171">
        <f t="shared" si="44"/>
        <v>127</v>
      </c>
      <c r="B141" s="405" t="s">
        <v>255</v>
      </c>
      <c r="C141" s="371" t="s">
        <v>17</v>
      </c>
      <c r="D141" s="69">
        <v>1</v>
      </c>
      <c r="E141" s="395">
        <v>1</v>
      </c>
      <c r="F141" s="70">
        <f t="shared" si="0"/>
        <v>0</v>
      </c>
      <c r="G141" s="71">
        <f t="shared" si="1"/>
        <v>0</v>
      </c>
      <c r="H141" s="43">
        <f t="shared" si="2"/>
        <v>0</v>
      </c>
      <c r="I141" s="71">
        <f t="shared" si="3"/>
        <v>0</v>
      </c>
      <c r="J141" s="72">
        <f t="shared" si="4"/>
        <v>0</v>
      </c>
      <c r="K141" s="415">
        <f t="shared" si="5"/>
        <v>0</v>
      </c>
      <c r="L141" s="45"/>
      <c r="M141" s="341"/>
      <c r="N141" s="342"/>
      <c r="O141" s="45"/>
      <c r="P141" s="120"/>
      <c r="Q141" s="120"/>
      <c r="S141" s="403"/>
    </row>
    <row r="142" spans="1:19" ht="15" customHeight="1">
      <c r="A142" s="171">
        <f t="shared" si="44"/>
        <v>128</v>
      </c>
      <c r="B142" s="405" t="s">
        <v>256</v>
      </c>
      <c r="C142" s="371" t="s">
        <v>17</v>
      </c>
      <c r="D142" s="69">
        <v>1</v>
      </c>
      <c r="E142" s="395">
        <v>1</v>
      </c>
      <c r="F142" s="70">
        <f t="shared" si="0"/>
        <v>0</v>
      </c>
      <c r="G142" s="71">
        <f t="shared" si="1"/>
        <v>0</v>
      </c>
      <c r="H142" s="43">
        <f t="shared" si="2"/>
        <v>0</v>
      </c>
      <c r="I142" s="71">
        <f t="shared" si="3"/>
        <v>0</v>
      </c>
      <c r="J142" s="72">
        <f t="shared" si="4"/>
        <v>0</v>
      </c>
      <c r="K142" s="415">
        <f t="shared" si="5"/>
        <v>0</v>
      </c>
      <c r="L142" s="45"/>
      <c r="M142" s="341"/>
      <c r="N142" s="342"/>
      <c r="O142" s="45"/>
      <c r="P142" s="120"/>
      <c r="Q142" s="120"/>
      <c r="S142" s="403"/>
    </row>
    <row r="143" spans="1:19" ht="15" customHeight="1">
      <c r="A143" s="171">
        <f t="shared" si="44"/>
        <v>129</v>
      </c>
      <c r="B143" s="405" t="s">
        <v>257</v>
      </c>
      <c r="C143" s="371" t="s">
        <v>17</v>
      </c>
      <c r="D143" s="69">
        <v>1</v>
      </c>
      <c r="E143" s="395">
        <v>1</v>
      </c>
      <c r="F143" s="70">
        <f t="shared" si="0"/>
        <v>0</v>
      </c>
      <c r="G143" s="71">
        <f t="shared" si="1"/>
        <v>0</v>
      </c>
      <c r="H143" s="43">
        <f t="shared" si="2"/>
        <v>0</v>
      </c>
      <c r="I143" s="71">
        <f t="shared" si="3"/>
        <v>0</v>
      </c>
      <c r="J143" s="72">
        <f t="shared" si="4"/>
        <v>0</v>
      </c>
      <c r="K143" s="415">
        <f t="shared" si="5"/>
        <v>0</v>
      </c>
      <c r="L143" s="45"/>
      <c r="M143" s="341"/>
      <c r="N143" s="342"/>
      <c r="O143" s="45"/>
      <c r="P143" s="120"/>
      <c r="Q143" s="120"/>
      <c r="S143" s="403"/>
    </row>
    <row r="144" spans="1:19" ht="15" customHeight="1">
      <c r="A144" s="171">
        <f t="shared" si="44"/>
        <v>130</v>
      </c>
      <c r="B144" s="405" t="s">
        <v>258</v>
      </c>
      <c r="C144" s="371" t="s">
        <v>17</v>
      </c>
      <c r="D144" s="69">
        <v>1</v>
      </c>
      <c r="E144" s="395">
        <v>1</v>
      </c>
      <c r="F144" s="70">
        <f t="shared" si="0"/>
        <v>0</v>
      </c>
      <c r="G144" s="71">
        <f t="shared" si="1"/>
        <v>0</v>
      </c>
      <c r="H144" s="43">
        <f t="shared" si="2"/>
        <v>0</v>
      </c>
      <c r="I144" s="71">
        <f t="shared" si="3"/>
        <v>0</v>
      </c>
      <c r="J144" s="72">
        <f t="shared" si="4"/>
        <v>0</v>
      </c>
      <c r="K144" s="415">
        <f t="shared" si="5"/>
        <v>0</v>
      </c>
      <c r="L144" s="45"/>
      <c r="M144" s="341"/>
      <c r="N144" s="342"/>
      <c r="O144" s="45"/>
      <c r="P144" s="120"/>
      <c r="Q144" s="120"/>
      <c r="S144" s="403"/>
    </row>
    <row r="145" spans="1:19" ht="15" customHeight="1">
      <c r="A145" s="171">
        <f t="shared" si="44"/>
        <v>131</v>
      </c>
      <c r="B145" s="405" t="s">
        <v>259</v>
      </c>
      <c r="C145" s="371" t="s">
        <v>17</v>
      </c>
      <c r="D145" s="69">
        <v>1</v>
      </c>
      <c r="E145" s="395">
        <v>1</v>
      </c>
      <c r="F145" s="70">
        <f t="shared" si="0"/>
        <v>0</v>
      </c>
      <c r="G145" s="71">
        <f t="shared" si="1"/>
        <v>0</v>
      </c>
      <c r="H145" s="43">
        <f t="shared" si="2"/>
        <v>0</v>
      </c>
      <c r="I145" s="71">
        <f t="shared" si="3"/>
        <v>0</v>
      </c>
      <c r="J145" s="72">
        <f t="shared" si="4"/>
        <v>0</v>
      </c>
      <c r="K145" s="415">
        <f t="shared" si="5"/>
        <v>0</v>
      </c>
      <c r="L145" s="45"/>
      <c r="M145" s="341"/>
      <c r="N145" s="342"/>
      <c r="O145" s="45"/>
      <c r="P145" s="120"/>
      <c r="Q145" s="120"/>
      <c r="S145" s="403"/>
    </row>
    <row r="146" spans="1:19" ht="15" customHeight="1">
      <c r="A146" s="171">
        <f t="shared" si="44"/>
        <v>132</v>
      </c>
      <c r="B146" s="405" t="s">
        <v>260</v>
      </c>
      <c r="C146" s="371" t="s">
        <v>17</v>
      </c>
      <c r="D146" s="69">
        <v>1</v>
      </c>
      <c r="E146" s="395">
        <v>1</v>
      </c>
      <c r="F146" s="70">
        <f t="shared" si="0"/>
        <v>0</v>
      </c>
      <c r="G146" s="71">
        <f t="shared" si="1"/>
        <v>0</v>
      </c>
      <c r="H146" s="43">
        <f t="shared" si="2"/>
        <v>0</v>
      </c>
      <c r="I146" s="71">
        <f t="shared" si="3"/>
        <v>0</v>
      </c>
      <c r="J146" s="72">
        <f t="shared" si="4"/>
        <v>0</v>
      </c>
      <c r="K146" s="415">
        <f t="shared" si="5"/>
        <v>0</v>
      </c>
      <c r="L146" s="45"/>
      <c r="M146" s="341"/>
      <c r="N146" s="342"/>
      <c r="O146" s="45"/>
      <c r="P146" s="120"/>
      <c r="Q146" s="120"/>
      <c r="S146" s="403"/>
    </row>
    <row r="147" spans="1:19" ht="15" customHeight="1">
      <c r="A147" s="171">
        <f t="shared" si="44"/>
        <v>133</v>
      </c>
      <c r="B147" s="405" t="s">
        <v>261</v>
      </c>
      <c r="C147" s="371" t="s">
        <v>17</v>
      </c>
      <c r="D147" s="69">
        <v>1</v>
      </c>
      <c r="E147" s="395">
        <v>1</v>
      </c>
      <c r="F147" s="70">
        <f t="shared" si="0"/>
        <v>0</v>
      </c>
      <c r="G147" s="71">
        <f t="shared" si="1"/>
        <v>0</v>
      </c>
      <c r="H147" s="43">
        <f t="shared" si="2"/>
        <v>0</v>
      </c>
      <c r="I147" s="71">
        <f t="shared" si="3"/>
        <v>0</v>
      </c>
      <c r="J147" s="72">
        <f t="shared" si="4"/>
        <v>0</v>
      </c>
      <c r="K147" s="415">
        <f t="shared" si="5"/>
        <v>0</v>
      </c>
      <c r="L147" s="45"/>
      <c r="M147" s="341"/>
      <c r="N147" s="342"/>
      <c r="O147" s="45"/>
      <c r="P147" s="120"/>
      <c r="Q147" s="120"/>
      <c r="S147" s="403"/>
    </row>
    <row r="148" spans="1:19" ht="15" customHeight="1">
      <c r="A148" s="171">
        <f t="shared" si="44"/>
        <v>134</v>
      </c>
      <c r="B148" s="405" t="s">
        <v>262</v>
      </c>
      <c r="C148" s="371" t="s">
        <v>17</v>
      </c>
      <c r="D148" s="69">
        <v>1</v>
      </c>
      <c r="E148" s="395">
        <v>1</v>
      </c>
      <c r="F148" s="70">
        <f t="shared" si="0"/>
        <v>0</v>
      </c>
      <c r="G148" s="71">
        <f t="shared" si="1"/>
        <v>0</v>
      </c>
      <c r="H148" s="43">
        <f t="shared" si="2"/>
        <v>0</v>
      </c>
      <c r="I148" s="71">
        <f t="shared" si="3"/>
        <v>0</v>
      </c>
      <c r="J148" s="72">
        <f t="shared" si="4"/>
        <v>0</v>
      </c>
      <c r="K148" s="415">
        <f t="shared" si="5"/>
        <v>0</v>
      </c>
      <c r="L148" s="45"/>
      <c r="M148" s="341"/>
      <c r="N148" s="342"/>
      <c r="O148" s="45"/>
      <c r="P148" s="120"/>
      <c r="Q148" s="120"/>
      <c r="S148" s="403"/>
    </row>
    <row r="149" spans="1:19" ht="15" customHeight="1">
      <c r="A149" s="171">
        <f t="shared" si="44"/>
        <v>135</v>
      </c>
      <c r="B149" s="405" t="s">
        <v>263</v>
      </c>
      <c r="C149" s="371" t="s">
        <v>17</v>
      </c>
      <c r="D149" s="69">
        <v>1</v>
      </c>
      <c r="E149" s="395">
        <v>1</v>
      </c>
      <c r="F149" s="70">
        <f t="shared" si="0"/>
        <v>0</v>
      </c>
      <c r="G149" s="71">
        <f t="shared" si="1"/>
        <v>0</v>
      </c>
      <c r="H149" s="43">
        <f t="shared" si="2"/>
        <v>0</v>
      </c>
      <c r="I149" s="71">
        <f t="shared" si="3"/>
        <v>0</v>
      </c>
      <c r="J149" s="72">
        <f t="shared" si="4"/>
        <v>0</v>
      </c>
      <c r="K149" s="415">
        <f t="shared" si="5"/>
        <v>0</v>
      </c>
      <c r="L149" s="45"/>
      <c r="M149" s="341"/>
      <c r="N149" s="342"/>
      <c r="O149" s="45"/>
      <c r="P149" s="120"/>
      <c r="Q149" s="120"/>
      <c r="S149" s="403"/>
    </row>
    <row r="150" spans="1:19" ht="15" customHeight="1">
      <c r="A150" s="171">
        <f t="shared" si="44"/>
        <v>136</v>
      </c>
      <c r="B150" s="405" t="s">
        <v>264</v>
      </c>
      <c r="C150" s="371" t="s">
        <v>17</v>
      </c>
      <c r="D150" s="69">
        <v>1</v>
      </c>
      <c r="E150" s="395">
        <v>1</v>
      </c>
      <c r="F150" s="70">
        <f t="shared" si="0"/>
        <v>0</v>
      </c>
      <c r="G150" s="71">
        <f t="shared" si="1"/>
        <v>0</v>
      </c>
      <c r="H150" s="43">
        <f t="shared" si="2"/>
        <v>0</v>
      </c>
      <c r="I150" s="71">
        <f t="shared" si="3"/>
        <v>0</v>
      </c>
      <c r="J150" s="72">
        <f t="shared" si="4"/>
        <v>0</v>
      </c>
      <c r="K150" s="415">
        <f t="shared" si="5"/>
        <v>0</v>
      </c>
      <c r="L150" s="45"/>
      <c r="M150" s="341"/>
      <c r="N150" s="342"/>
      <c r="O150" s="45"/>
      <c r="P150" s="120"/>
      <c r="Q150" s="120"/>
      <c r="S150" s="403"/>
    </row>
    <row r="151" spans="1:19" ht="15" customHeight="1">
      <c r="A151" s="171">
        <f t="shared" si="44"/>
        <v>137</v>
      </c>
      <c r="B151" s="405" t="s">
        <v>265</v>
      </c>
      <c r="C151" s="371" t="s">
        <v>17</v>
      </c>
      <c r="D151" s="69">
        <v>1</v>
      </c>
      <c r="E151" s="395">
        <v>1</v>
      </c>
      <c r="F151" s="70">
        <f t="shared" si="0"/>
        <v>0</v>
      </c>
      <c r="G151" s="71">
        <f t="shared" si="1"/>
        <v>0</v>
      </c>
      <c r="H151" s="43">
        <f t="shared" si="2"/>
        <v>0</v>
      </c>
      <c r="I151" s="71">
        <f t="shared" si="3"/>
        <v>0</v>
      </c>
      <c r="J151" s="72">
        <f t="shared" si="4"/>
        <v>0</v>
      </c>
      <c r="K151" s="415">
        <f t="shared" si="5"/>
        <v>0</v>
      </c>
      <c r="L151" s="45"/>
      <c r="M151" s="341"/>
      <c r="N151" s="342"/>
      <c r="O151" s="45"/>
      <c r="P151" s="120"/>
      <c r="Q151" s="120"/>
      <c r="S151" s="403"/>
    </row>
    <row r="152" spans="1:19" ht="15" customHeight="1">
      <c r="A152" s="171">
        <f t="shared" si="44"/>
        <v>138</v>
      </c>
      <c r="B152" s="405" t="s">
        <v>266</v>
      </c>
      <c r="C152" s="371" t="s">
        <v>17</v>
      </c>
      <c r="D152" s="69">
        <v>1</v>
      </c>
      <c r="E152" s="395">
        <v>1</v>
      </c>
      <c r="F152" s="70">
        <f t="shared" ref="F152:F208" si="51">M152/$J$4</f>
        <v>0</v>
      </c>
      <c r="G152" s="71">
        <f t="shared" ref="G152:G208" si="52">F152*E152</f>
        <v>0</v>
      </c>
      <c r="H152" s="43">
        <f t="shared" ref="H152:H208" si="53">N152/$J$4</f>
        <v>0</v>
      </c>
      <c r="I152" s="71">
        <f t="shared" ref="I152:I208" si="54">H152*E152</f>
        <v>0</v>
      </c>
      <c r="J152" s="72">
        <f t="shared" ref="J152:J208" si="55">G152+I152</f>
        <v>0</v>
      </c>
      <c r="K152" s="415">
        <f t="shared" ref="K152:K208" si="56">J152/E152</f>
        <v>0</v>
      </c>
      <c r="L152" s="45"/>
      <c r="M152" s="341"/>
      <c r="N152" s="342"/>
      <c r="O152" s="45"/>
      <c r="P152" s="120"/>
      <c r="Q152" s="120"/>
      <c r="S152" s="403"/>
    </row>
    <row r="153" spans="1:19" ht="15" customHeight="1">
      <c r="A153" s="171">
        <f t="shared" si="44"/>
        <v>139</v>
      </c>
      <c r="B153" s="405" t="s">
        <v>267</v>
      </c>
      <c r="C153" s="371" t="s">
        <v>17</v>
      </c>
      <c r="D153" s="69">
        <v>1</v>
      </c>
      <c r="E153" s="395">
        <v>1</v>
      </c>
      <c r="F153" s="70">
        <f t="shared" si="51"/>
        <v>0</v>
      </c>
      <c r="G153" s="71">
        <f t="shared" si="52"/>
        <v>0</v>
      </c>
      <c r="H153" s="43">
        <f t="shared" si="53"/>
        <v>0</v>
      </c>
      <c r="I153" s="71">
        <f t="shared" si="54"/>
        <v>0</v>
      </c>
      <c r="J153" s="72">
        <f t="shared" si="55"/>
        <v>0</v>
      </c>
      <c r="K153" s="415">
        <f t="shared" si="56"/>
        <v>0</v>
      </c>
      <c r="L153" s="45"/>
      <c r="M153" s="341"/>
      <c r="N153" s="342"/>
      <c r="O153" s="45"/>
      <c r="P153" s="120"/>
      <c r="Q153" s="120"/>
      <c r="S153" s="403"/>
    </row>
    <row r="154" spans="1:19" ht="15" customHeight="1">
      <c r="A154" s="171">
        <f t="shared" si="44"/>
        <v>140</v>
      </c>
      <c r="B154" s="405" t="s">
        <v>268</v>
      </c>
      <c r="C154" s="371" t="s">
        <v>17</v>
      </c>
      <c r="D154" s="69">
        <v>1</v>
      </c>
      <c r="E154" s="395">
        <v>1</v>
      </c>
      <c r="F154" s="70">
        <f t="shared" si="51"/>
        <v>0</v>
      </c>
      <c r="G154" s="71">
        <f t="shared" si="52"/>
        <v>0</v>
      </c>
      <c r="H154" s="43">
        <f t="shared" si="53"/>
        <v>0</v>
      </c>
      <c r="I154" s="71">
        <f t="shared" si="54"/>
        <v>0</v>
      </c>
      <c r="J154" s="72">
        <f t="shared" si="55"/>
        <v>0</v>
      </c>
      <c r="K154" s="415">
        <f t="shared" si="56"/>
        <v>0</v>
      </c>
      <c r="L154" s="45"/>
      <c r="M154" s="341"/>
      <c r="N154" s="342"/>
      <c r="O154" s="45"/>
      <c r="P154" s="120"/>
      <c r="Q154" s="120"/>
      <c r="S154" s="403"/>
    </row>
    <row r="155" spans="1:19" ht="15" customHeight="1">
      <c r="A155" s="171">
        <f t="shared" si="44"/>
        <v>141</v>
      </c>
      <c r="B155" s="405" t="s">
        <v>269</v>
      </c>
      <c r="C155" s="371" t="s">
        <v>17</v>
      </c>
      <c r="D155" s="69">
        <v>1</v>
      </c>
      <c r="E155" s="395">
        <v>1</v>
      </c>
      <c r="F155" s="70">
        <f t="shared" si="51"/>
        <v>0</v>
      </c>
      <c r="G155" s="71">
        <f t="shared" si="52"/>
        <v>0</v>
      </c>
      <c r="H155" s="43">
        <f t="shared" si="53"/>
        <v>0</v>
      </c>
      <c r="I155" s="71">
        <f t="shared" si="54"/>
        <v>0</v>
      </c>
      <c r="J155" s="72">
        <f t="shared" si="55"/>
        <v>0</v>
      </c>
      <c r="K155" s="415">
        <f t="shared" si="56"/>
        <v>0</v>
      </c>
      <c r="L155" s="45"/>
      <c r="M155" s="341"/>
      <c r="N155" s="342"/>
      <c r="O155" s="45"/>
      <c r="P155" s="120"/>
      <c r="Q155" s="120"/>
      <c r="S155" s="403"/>
    </row>
    <row r="156" spans="1:19" ht="15" customHeight="1">
      <c r="A156" s="171">
        <f t="shared" si="44"/>
        <v>142</v>
      </c>
      <c r="B156" s="405" t="s">
        <v>270</v>
      </c>
      <c r="C156" s="371" t="s">
        <v>17</v>
      </c>
      <c r="D156" s="69">
        <v>1</v>
      </c>
      <c r="E156" s="395">
        <v>1</v>
      </c>
      <c r="F156" s="70">
        <f t="shared" si="51"/>
        <v>0</v>
      </c>
      <c r="G156" s="71">
        <f t="shared" si="52"/>
        <v>0</v>
      </c>
      <c r="H156" s="43">
        <f t="shared" si="53"/>
        <v>0</v>
      </c>
      <c r="I156" s="71">
        <f t="shared" si="54"/>
        <v>0</v>
      </c>
      <c r="J156" s="72">
        <f t="shared" si="55"/>
        <v>0</v>
      </c>
      <c r="K156" s="415">
        <f t="shared" si="56"/>
        <v>0</v>
      </c>
      <c r="L156" s="45"/>
      <c r="M156" s="341"/>
      <c r="N156" s="342"/>
      <c r="O156" s="45"/>
      <c r="P156" s="120"/>
      <c r="Q156" s="120"/>
      <c r="S156" s="403"/>
    </row>
    <row r="157" spans="1:19" ht="15" customHeight="1">
      <c r="A157" s="171">
        <f t="shared" si="44"/>
        <v>143</v>
      </c>
      <c r="B157" s="405" t="s">
        <v>271</v>
      </c>
      <c r="C157" s="371" t="s">
        <v>17</v>
      </c>
      <c r="D157" s="69">
        <v>1</v>
      </c>
      <c r="E157" s="395">
        <v>1</v>
      </c>
      <c r="F157" s="70">
        <f t="shared" si="51"/>
        <v>0</v>
      </c>
      <c r="G157" s="71">
        <f t="shared" si="52"/>
        <v>0</v>
      </c>
      <c r="H157" s="43">
        <f t="shared" si="53"/>
        <v>0</v>
      </c>
      <c r="I157" s="71">
        <f t="shared" si="54"/>
        <v>0</v>
      </c>
      <c r="J157" s="72">
        <f t="shared" si="55"/>
        <v>0</v>
      </c>
      <c r="K157" s="415">
        <f t="shared" si="56"/>
        <v>0</v>
      </c>
      <c r="L157" s="45"/>
      <c r="M157" s="341"/>
      <c r="N157" s="342"/>
      <c r="O157" s="45"/>
      <c r="P157" s="120"/>
      <c r="Q157" s="120"/>
      <c r="S157" s="403"/>
    </row>
    <row r="158" spans="1:19" ht="15" customHeight="1">
      <c r="A158" s="171">
        <f t="shared" si="44"/>
        <v>144</v>
      </c>
      <c r="B158" s="405" t="s">
        <v>272</v>
      </c>
      <c r="C158" s="371" t="s">
        <v>17</v>
      </c>
      <c r="D158" s="69">
        <v>1</v>
      </c>
      <c r="E158" s="395">
        <v>1</v>
      </c>
      <c r="F158" s="70">
        <f t="shared" si="51"/>
        <v>0</v>
      </c>
      <c r="G158" s="71">
        <f t="shared" si="52"/>
        <v>0</v>
      </c>
      <c r="H158" s="43">
        <f t="shared" si="53"/>
        <v>0</v>
      </c>
      <c r="I158" s="71">
        <f t="shared" si="54"/>
        <v>0</v>
      </c>
      <c r="J158" s="72">
        <f t="shared" si="55"/>
        <v>0</v>
      </c>
      <c r="K158" s="415">
        <f t="shared" si="56"/>
        <v>0</v>
      </c>
      <c r="L158" s="45"/>
      <c r="M158" s="341"/>
      <c r="N158" s="342"/>
      <c r="O158" s="45"/>
      <c r="P158" s="120"/>
      <c r="Q158" s="120"/>
      <c r="S158" s="403"/>
    </row>
    <row r="159" spans="1:19" ht="15" customHeight="1">
      <c r="A159" s="171">
        <f t="shared" si="44"/>
        <v>145</v>
      </c>
      <c r="B159" s="405" t="s">
        <v>273</v>
      </c>
      <c r="C159" s="371" t="s">
        <v>17</v>
      </c>
      <c r="D159" s="69">
        <v>1</v>
      </c>
      <c r="E159" s="395">
        <v>6</v>
      </c>
      <c r="F159" s="70">
        <f t="shared" si="51"/>
        <v>0</v>
      </c>
      <c r="G159" s="71">
        <f t="shared" si="52"/>
        <v>0</v>
      </c>
      <c r="H159" s="43">
        <f t="shared" si="53"/>
        <v>0</v>
      </c>
      <c r="I159" s="71">
        <f t="shared" si="54"/>
        <v>0</v>
      </c>
      <c r="J159" s="72">
        <f t="shared" si="55"/>
        <v>0</v>
      </c>
      <c r="K159" s="415">
        <f t="shared" si="56"/>
        <v>0</v>
      </c>
      <c r="L159" s="45"/>
      <c r="M159" s="341"/>
      <c r="N159" s="342"/>
      <c r="O159" s="45"/>
      <c r="P159" s="120"/>
      <c r="Q159" s="120"/>
      <c r="S159" s="403"/>
    </row>
    <row r="160" spans="1:19" ht="15" customHeight="1">
      <c r="A160" s="171">
        <f t="shared" si="44"/>
        <v>146</v>
      </c>
      <c r="B160" s="405" t="s">
        <v>274</v>
      </c>
      <c r="C160" s="371" t="s">
        <v>17</v>
      </c>
      <c r="D160" s="69">
        <v>1</v>
      </c>
      <c r="E160" s="395">
        <v>11</v>
      </c>
      <c r="F160" s="70">
        <f t="shared" si="51"/>
        <v>0</v>
      </c>
      <c r="G160" s="71">
        <f t="shared" si="52"/>
        <v>0</v>
      </c>
      <c r="H160" s="43">
        <f t="shared" si="53"/>
        <v>0</v>
      </c>
      <c r="I160" s="71">
        <f t="shared" si="54"/>
        <v>0</v>
      </c>
      <c r="J160" s="72">
        <f t="shared" si="55"/>
        <v>0</v>
      </c>
      <c r="K160" s="415">
        <f t="shared" si="56"/>
        <v>0</v>
      </c>
      <c r="L160" s="45"/>
      <c r="M160" s="341"/>
      <c r="N160" s="342"/>
      <c r="O160" s="45"/>
      <c r="P160" s="120"/>
      <c r="Q160" s="120"/>
      <c r="S160" s="403"/>
    </row>
    <row r="161" spans="1:19" ht="15" customHeight="1">
      <c r="A161" s="171">
        <f t="shared" si="44"/>
        <v>147</v>
      </c>
      <c r="B161" s="405" t="s">
        <v>275</v>
      </c>
      <c r="C161" s="371" t="s">
        <v>17</v>
      </c>
      <c r="D161" s="69">
        <v>1</v>
      </c>
      <c r="E161" s="395">
        <v>3</v>
      </c>
      <c r="F161" s="70">
        <f t="shared" si="51"/>
        <v>0</v>
      </c>
      <c r="G161" s="71">
        <f t="shared" si="52"/>
        <v>0</v>
      </c>
      <c r="H161" s="43">
        <f t="shared" si="53"/>
        <v>0</v>
      </c>
      <c r="I161" s="71">
        <f t="shared" si="54"/>
        <v>0</v>
      </c>
      <c r="J161" s="72">
        <f t="shared" si="55"/>
        <v>0</v>
      </c>
      <c r="K161" s="415">
        <f t="shared" si="56"/>
        <v>0</v>
      </c>
      <c r="L161" s="45"/>
      <c r="M161" s="341"/>
      <c r="N161" s="342"/>
      <c r="O161" s="45"/>
      <c r="P161" s="120"/>
      <c r="Q161" s="120"/>
      <c r="S161" s="403"/>
    </row>
    <row r="162" spans="1:19" ht="15" customHeight="1">
      <c r="A162" s="171">
        <f t="shared" si="44"/>
        <v>148</v>
      </c>
      <c r="B162" s="405" t="s">
        <v>276</v>
      </c>
      <c r="C162" s="371" t="s">
        <v>17</v>
      </c>
      <c r="D162" s="69">
        <v>1</v>
      </c>
      <c r="E162" s="395">
        <v>2</v>
      </c>
      <c r="F162" s="70">
        <f t="shared" si="51"/>
        <v>0</v>
      </c>
      <c r="G162" s="71">
        <f t="shared" si="52"/>
        <v>0</v>
      </c>
      <c r="H162" s="43">
        <f t="shared" si="53"/>
        <v>0</v>
      </c>
      <c r="I162" s="71">
        <f t="shared" si="54"/>
        <v>0</v>
      </c>
      <c r="J162" s="72">
        <f t="shared" si="55"/>
        <v>0</v>
      </c>
      <c r="K162" s="415">
        <f t="shared" si="56"/>
        <v>0</v>
      </c>
      <c r="L162" s="45"/>
      <c r="M162" s="341"/>
      <c r="N162" s="342"/>
      <c r="O162" s="45"/>
      <c r="P162" s="120"/>
      <c r="Q162" s="120"/>
      <c r="S162" s="403"/>
    </row>
    <row r="163" spans="1:19" ht="15" customHeight="1">
      <c r="A163" s="171">
        <f t="shared" si="44"/>
        <v>149</v>
      </c>
      <c r="B163" s="405" t="s">
        <v>277</v>
      </c>
      <c r="C163" s="371" t="s">
        <v>17</v>
      </c>
      <c r="D163" s="69">
        <v>1</v>
      </c>
      <c r="E163" s="395">
        <v>30</v>
      </c>
      <c r="F163" s="70">
        <f t="shared" si="51"/>
        <v>0</v>
      </c>
      <c r="G163" s="71">
        <f t="shared" si="52"/>
        <v>0</v>
      </c>
      <c r="H163" s="43">
        <f t="shared" si="53"/>
        <v>0</v>
      </c>
      <c r="I163" s="71">
        <f t="shared" si="54"/>
        <v>0</v>
      </c>
      <c r="J163" s="72">
        <f t="shared" si="55"/>
        <v>0</v>
      </c>
      <c r="K163" s="415">
        <f t="shared" si="56"/>
        <v>0</v>
      </c>
      <c r="L163" s="45"/>
      <c r="M163" s="341"/>
      <c r="N163" s="342"/>
      <c r="O163" s="45"/>
      <c r="P163" s="120"/>
      <c r="Q163" s="120"/>
      <c r="S163" s="403"/>
    </row>
    <row r="164" spans="1:19" ht="15" customHeight="1">
      <c r="A164" s="171">
        <f t="shared" si="44"/>
        <v>150</v>
      </c>
      <c r="B164" s="405" t="s">
        <v>278</v>
      </c>
      <c r="C164" s="371" t="s">
        <v>17</v>
      </c>
      <c r="D164" s="69">
        <v>1</v>
      </c>
      <c r="E164" s="395">
        <v>57</v>
      </c>
      <c r="F164" s="70">
        <f t="shared" si="51"/>
        <v>0</v>
      </c>
      <c r="G164" s="71">
        <f t="shared" si="52"/>
        <v>0</v>
      </c>
      <c r="H164" s="43">
        <f t="shared" si="53"/>
        <v>0</v>
      </c>
      <c r="I164" s="71">
        <f t="shared" si="54"/>
        <v>0</v>
      </c>
      <c r="J164" s="72">
        <f t="shared" si="55"/>
        <v>0</v>
      </c>
      <c r="K164" s="415">
        <f t="shared" si="56"/>
        <v>0</v>
      </c>
      <c r="L164" s="45"/>
      <c r="M164" s="341"/>
      <c r="N164" s="342"/>
      <c r="O164" s="45"/>
      <c r="P164" s="120"/>
      <c r="Q164" s="120"/>
      <c r="S164" s="403"/>
    </row>
    <row r="165" spans="1:19" ht="15" customHeight="1">
      <c r="A165" s="171">
        <f t="shared" si="44"/>
        <v>151</v>
      </c>
      <c r="B165" s="405" t="s">
        <v>279</v>
      </c>
      <c r="C165" s="371" t="s">
        <v>17</v>
      </c>
      <c r="D165" s="69">
        <v>1</v>
      </c>
      <c r="E165" s="395">
        <v>38</v>
      </c>
      <c r="F165" s="70">
        <f t="shared" si="51"/>
        <v>0</v>
      </c>
      <c r="G165" s="71">
        <f t="shared" si="52"/>
        <v>0</v>
      </c>
      <c r="H165" s="43">
        <f t="shared" si="53"/>
        <v>0</v>
      </c>
      <c r="I165" s="71">
        <f t="shared" si="54"/>
        <v>0</v>
      </c>
      <c r="J165" s="72">
        <f t="shared" si="55"/>
        <v>0</v>
      </c>
      <c r="K165" s="415">
        <f t="shared" si="56"/>
        <v>0</v>
      </c>
      <c r="L165" s="45"/>
      <c r="M165" s="341"/>
      <c r="N165" s="342"/>
      <c r="O165" s="45"/>
      <c r="P165" s="120"/>
      <c r="Q165" s="120"/>
      <c r="S165" s="403"/>
    </row>
    <row r="166" spans="1:19" ht="15" customHeight="1">
      <c r="A166" s="171">
        <f t="shared" si="44"/>
        <v>152</v>
      </c>
      <c r="B166" s="405" t="s">
        <v>280</v>
      </c>
      <c r="C166" s="371" t="s">
        <v>17</v>
      </c>
      <c r="D166" s="69">
        <v>1</v>
      </c>
      <c r="E166" s="395">
        <v>15</v>
      </c>
      <c r="F166" s="70">
        <f t="shared" si="51"/>
        <v>0</v>
      </c>
      <c r="G166" s="71">
        <f t="shared" si="52"/>
        <v>0</v>
      </c>
      <c r="H166" s="43">
        <f t="shared" si="53"/>
        <v>0</v>
      </c>
      <c r="I166" s="71">
        <f t="shared" si="54"/>
        <v>0</v>
      </c>
      <c r="J166" s="72">
        <f t="shared" si="55"/>
        <v>0</v>
      </c>
      <c r="K166" s="415">
        <f t="shared" si="56"/>
        <v>0</v>
      </c>
      <c r="L166" s="45"/>
      <c r="M166" s="341"/>
      <c r="N166" s="342"/>
      <c r="O166" s="45"/>
      <c r="P166" s="120"/>
      <c r="Q166" s="120"/>
      <c r="S166" s="403"/>
    </row>
    <row r="167" spans="1:19" ht="15" customHeight="1">
      <c r="A167" s="171">
        <f t="shared" si="44"/>
        <v>153</v>
      </c>
      <c r="B167" s="405" t="s">
        <v>281</v>
      </c>
      <c r="C167" s="371" t="s">
        <v>17</v>
      </c>
      <c r="D167" s="69">
        <v>1</v>
      </c>
      <c r="E167" s="395">
        <v>10</v>
      </c>
      <c r="F167" s="70">
        <f t="shared" si="51"/>
        <v>0</v>
      </c>
      <c r="G167" s="71">
        <f t="shared" si="52"/>
        <v>0</v>
      </c>
      <c r="H167" s="43">
        <f t="shared" si="53"/>
        <v>0</v>
      </c>
      <c r="I167" s="71">
        <f t="shared" si="54"/>
        <v>0</v>
      </c>
      <c r="J167" s="72">
        <f t="shared" si="55"/>
        <v>0</v>
      </c>
      <c r="K167" s="415">
        <f t="shared" si="56"/>
        <v>0</v>
      </c>
      <c r="L167" s="45"/>
      <c r="M167" s="341"/>
      <c r="N167" s="342"/>
      <c r="O167" s="45"/>
      <c r="P167" s="120"/>
      <c r="Q167" s="120"/>
      <c r="S167" s="403"/>
    </row>
    <row r="168" spans="1:19" ht="15" customHeight="1">
      <c r="A168" s="171">
        <f t="shared" si="44"/>
        <v>154</v>
      </c>
      <c r="B168" s="405" t="s">
        <v>282</v>
      </c>
      <c r="C168" s="371" t="s">
        <v>17</v>
      </c>
      <c r="D168" s="69">
        <v>1</v>
      </c>
      <c r="E168" s="395">
        <v>12</v>
      </c>
      <c r="F168" s="70">
        <f t="shared" si="51"/>
        <v>0</v>
      </c>
      <c r="G168" s="71">
        <f t="shared" si="52"/>
        <v>0</v>
      </c>
      <c r="H168" s="43">
        <f t="shared" si="53"/>
        <v>0</v>
      </c>
      <c r="I168" s="71">
        <f t="shared" si="54"/>
        <v>0</v>
      </c>
      <c r="J168" s="72">
        <f t="shared" si="55"/>
        <v>0</v>
      </c>
      <c r="K168" s="415">
        <f t="shared" si="56"/>
        <v>0</v>
      </c>
      <c r="L168" s="45"/>
      <c r="M168" s="341"/>
      <c r="N168" s="342"/>
      <c r="O168" s="45"/>
      <c r="P168" s="120"/>
      <c r="Q168" s="120"/>
      <c r="S168" s="403"/>
    </row>
    <row r="169" spans="1:19" ht="15" customHeight="1">
      <c r="A169" s="171">
        <f t="shared" si="44"/>
        <v>155</v>
      </c>
      <c r="B169" s="405" t="s">
        <v>283</v>
      </c>
      <c r="C169" s="371" t="s">
        <v>17</v>
      </c>
      <c r="D169" s="69">
        <v>1</v>
      </c>
      <c r="E169" s="395">
        <v>22</v>
      </c>
      <c r="F169" s="70">
        <f t="shared" si="51"/>
        <v>0</v>
      </c>
      <c r="G169" s="71">
        <f t="shared" si="52"/>
        <v>0</v>
      </c>
      <c r="H169" s="43">
        <f t="shared" si="53"/>
        <v>0</v>
      </c>
      <c r="I169" s="71">
        <f t="shared" si="54"/>
        <v>0</v>
      </c>
      <c r="J169" s="72">
        <f t="shared" si="55"/>
        <v>0</v>
      </c>
      <c r="K169" s="415">
        <f t="shared" si="56"/>
        <v>0</v>
      </c>
      <c r="L169" s="45"/>
      <c r="M169" s="341"/>
      <c r="N169" s="342"/>
      <c r="O169" s="45"/>
      <c r="P169" s="120"/>
      <c r="Q169" s="120"/>
      <c r="S169" s="403"/>
    </row>
    <row r="170" spans="1:19" ht="15" customHeight="1">
      <c r="A170" s="171">
        <f t="shared" si="44"/>
        <v>156</v>
      </c>
      <c r="B170" s="405" t="s">
        <v>284</v>
      </c>
      <c r="C170" s="371" t="s">
        <v>17</v>
      </c>
      <c r="D170" s="69">
        <v>1</v>
      </c>
      <c r="E170" s="395">
        <v>6</v>
      </c>
      <c r="F170" s="70">
        <f t="shared" si="51"/>
        <v>0</v>
      </c>
      <c r="G170" s="71">
        <f t="shared" si="52"/>
        <v>0</v>
      </c>
      <c r="H170" s="43">
        <f t="shared" si="53"/>
        <v>0</v>
      </c>
      <c r="I170" s="71">
        <f t="shared" si="54"/>
        <v>0</v>
      </c>
      <c r="J170" s="72">
        <f t="shared" si="55"/>
        <v>0</v>
      </c>
      <c r="K170" s="415">
        <f t="shared" si="56"/>
        <v>0</v>
      </c>
      <c r="L170" s="45"/>
      <c r="M170" s="341"/>
      <c r="N170" s="342"/>
      <c r="O170" s="45"/>
      <c r="P170" s="120"/>
      <c r="Q170" s="120"/>
      <c r="S170" s="403"/>
    </row>
    <row r="171" spans="1:19" ht="15" customHeight="1">
      <c r="A171" s="171">
        <f t="shared" si="44"/>
        <v>157</v>
      </c>
      <c r="B171" s="405" t="s">
        <v>285</v>
      </c>
      <c r="C171" s="371" t="s">
        <v>17</v>
      </c>
      <c r="D171" s="69">
        <v>1</v>
      </c>
      <c r="E171" s="395">
        <v>4</v>
      </c>
      <c r="F171" s="70">
        <f t="shared" si="51"/>
        <v>0</v>
      </c>
      <c r="G171" s="71">
        <f t="shared" si="52"/>
        <v>0</v>
      </c>
      <c r="H171" s="43">
        <f t="shared" si="53"/>
        <v>0</v>
      </c>
      <c r="I171" s="71">
        <f t="shared" si="54"/>
        <v>0</v>
      </c>
      <c r="J171" s="72">
        <f t="shared" si="55"/>
        <v>0</v>
      </c>
      <c r="K171" s="415">
        <f t="shared" si="56"/>
        <v>0</v>
      </c>
      <c r="L171" s="45"/>
      <c r="M171" s="341"/>
      <c r="N171" s="342"/>
      <c r="O171" s="45"/>
      <c r="P171" s="120"/>
      <c r="Q171" s="120"/>
      <c r="S171" s="403"/>
    </row>
    <row r="172" spans="1:19" ht="15" customHeight="1">
      <c r="A172" s="171">
        <f t="shared" si="44"/>
        <v>158</v>
      </c>
      <c r="B172" s="405" t="s">
        <v>286</v>
      </c>
      <c r="C172" s="371" t="s">
        <v>17</v>
      </c>
      <c r="D172" s="69">
        <v>1</v>
      </c>
      <c r="E172" s="395">
        <v>66</v>
      </c>
      <c r="F172" s="70">
        <f t="shared" si="51"/>
        <v>0</v>
      </c>
      <c r="G172" s="71">
        <f t="shared" si="52"/>
        <v>0</v>
      </c>
      <c r="H172" s="43">
        <f t="shared" si="53"/>
        <v>0</v>
      </c>
      <c r="I172" s="71">
        <f t="shared" si="54"/>
        <v>0</v>
      </c>
      <c r="J172" s="72">
        <f t="shared" si="55"/>
        <v>0</v>
      </c>
      <c r="K172" s="415">
        <f t="shared" si="56"/>
        <v>0</v>
      </c>
      <c r="L172" s="45"/>
      <c r="M172" s="341"/>
      <c r="N172" s="342"/>
      <c r="O172" s="45"/>
      <c r="P172" s="120"/>
      <c r="Q172" s="120"/>
      <c r="S172" s="403"/>
    </row>
    <row r="173" spans="1:19" ht="15" customHeight="1">
      <c r="A173" s="171">
        <f t="shared" si="44"/>
        <v>159</v>
      </c>
      <c r="B173" s="405" t="s">
        <v>287</v>
      </c>
      <c r="C173" s="371" t="s">
        <v>17</v>
      </c>
      <c r="D173" s="69">
        <v>1</v>
      </c>
      <c r="E173" s="395">
        <v>44</v>
      </c>
      <c r="F173" s="70">
        <f t="shared" si="51"/>
        <v>0</v>
      </c>
      <c r="G173" s="71">
        <f t="shared" si="52"/>
        <v>0</v>
      </c>
      <c r="H173" s="43">
        <f t="shared" si="53"/>
        <v>0</v>
      </c>
      <c r="I173" s="71">
        <f t="shared" si="54"/>
        <v>0</v>
      </c>
      <c r="J173" s="72">
        <f t="shared" si="55"/>
        <v>0</v>
      </c>
      <c r="K173" s="415">
        <f t="shared" si="56"/>
        <v>0</v>
      </c>
      <c r="L173" s="45"/>
      <c r="M173" s="341"/>
      <c r="N173" s="342"/>
      <c r="O173" s="45"/>
      <c r="P173" s="120"/>
      <c r="Q173" s="120"/>
      <c r="S173" s="403"/>
    </row>
    <row r="174" spans="1:19" ht="29.4" customHeight="1">
      <c r="A174" s="171">
        <f t="shared" si="44"/>
        <v>160</v>
      </c>
      <c r="B174" s="405" t="s">
        <v>288</v>
      </c>
      <c r="C174" s="371" t="s">
        <v>121</v>
      </c>
      <c r="D174" s="69">
        <v>1</v>
      </c>
      <c r="E174" s="409">
        <v>54</v>
      </c>
      <c r="F174" s="70">
        <f t="shared" si="51"/>
        <v>0</v>
      </c>
      <c r="G174" s="71">
        <f t="shared" si="52"/>
        <v>0</v>
      </c>
      <c r="H174" s="43">
        <f t="shared" si="53"/>
        <v>0</v>
      </c>
      <c r="I174" s="71">
        <f t="shared" si="54"/>
        <v>0</v>
      </c>
      <c r="J174" s="72">
        <f t="shared" si="55"/>
        <v>0</v>
      </c>
      <c r="K174" s="415">
        <f t="shared" si="56"/>
        <v>0</v>
      </c>
      <c r="L174" s="45"/>
      <c r="M174" s="341"/>
      <c r="N174" s="342"/>
      <c r="O174" s="45"/>
      <c r="P174" s="138"/>
      <c r="Q174" s="340"/>
      <c r="S174" s="403"/>
    </row>
    <row r="175" spans="1:19" ht="15" customHeight="1">
      <c r="A175" s="171">
        <f t="shared" si="44"/>
        <v>161</v>
      </c>
      <c r="B175" s="405" t="s">
        <v>289</v>
      </c>
      <c r="C175" s="371" t="s">
        <v>121</v>
      </c>
      <c r="D175" s="69">
        <v>1</v>
      </c>
      <c r="E175" s="395">
        <v>1</v>
      </c>
      <c r="F175" s="70">
        <f t="shared" si="51"/>
        <v>0</v>
      </c>
      <c r="G175" s="71">
        <f t="shared" si="52"/>
        <v>0</v>
      </c>
      <c r="H175" s="43">
        <f t="shared" si="53"/>
        <v>0</v>
      </c>
      <c r="I175" s="71">
        <f t="shared" si="54"/>
        <v>0</v>
      </c>
      <c r="J175" s="72">
        <f t="shared" si="55"/>
        <v>0</v>
      </c>
      <c r="K175" s="415">
        <f t="shared" si="56"/>
        <v>0</v>
      </c>
      <c r="L175" s="45"/>
      <c r="M175" s="341"/>
      <c r="N175" s="342"/>
      <c r="O175" s="45"/>
      <c r="P175" s="120"/>
      <c r="Q175" s="120"/>
      <c r="S175" s="403"/>
    </row>
    <row r="176" spans="1:19" ht="15" customHeight="1">
      <c r="A176" s="171">
        <f t="shared" si="44"/>
        <v>162</v>
      </c>
      <c r="B176" s="405" t="s">
        <v>290</v>
      </c>
      <c r="C176" s="371" t="s">
        <v>121</v>
      </c>
      <c r="D176" s="69">
        <v>1</v>
      </c>
      <c r="E176" s="395">
        <v>1</v>
      </c>
      <c r="F176" s="70">
        <f t="shared" si="51"/>
        <v>0</v>
      </c>
      <c r="G176" s="71">
        <f t="shared" si="52"/>
        <v>0</v>
      </c>
      <c r="H176" s="43">
        <f t="shared" si="53"/>
        <v>0</v>
      </c>
      <c r="I176" s="71">
        <f t="shared" si="54"/>
        <v>0</v>
      </c>
      <c r="J176" s="72">
        <f t="shared" si="55"/>
        <v>0</v>
      </c>
      <c r="K176" s="415">
        <f t="shared" si="56"/>
        <v>0</v>
      </c>
      <c r="L176" s="45"/>
      <c r="M176" s="341"/>
      <c r="N176" s="342"/>
      <c r="O176" s="45"/>
      <c r="P176" s="120"/>
      <c r="Q176" s="120"/>
      <c r="S176" s="403"/>
    </row>
    <row r="177" spans="1:19" ht="15" customHeight="1">
      <c r="A177" s="171">
        <f t="shared" si="44"/>
        <v>163</v>
      </c>
      <c r="B177" s="405" t="s">
        <v>291</v>
      </c>
      <c r="C177" s="371" t="s">
        <v>153</v>
      </c>
      <c r="D177" s="69">
        <v>1</v>
      </c>
      <c r="E177" s="395">
        <v>2</v>
      </c>
      <c r="F177" s="70">
        <f t="shared" si="51"/>
        <v>0</v>
      </c>
      <c r="G177" s="71">
        <f t="shared" si="52"/>
        <v>0</v>
      </c>
      <c r="H177" s="43">
        <f t="shared" si="53"/>
        <v>0</v>
      </c>
      <c r="I177" s="71">
        <f t="shared" si="54"/>
        <v>0</v>
      </c>
      <c r="J177" s="72">
        <f t="shared" si="55"/>
        <v>0</v>
      </c>
      <c r="K177" s="415">
        <f t="shared" si="56"/>
        <v>0</v>
      </c>
      <c r="L177" s="45"/>
      <c r="M177" s="341"/>
      <c r="N177" s="342"/>
      <c r="O177" s="45"/>
      <c r="P177" s="120"/>
      <c r="Q177" s="120"/>
      <c r="S177" s="403"/>
    </row>
    <row r="178" spans="1:19" ht="15" customHeight="1">
      <c r="A178" s="171">
        <f t="shared" si="44"/>
        <v>164</v>
      </c>
      <c r="B178" s="405" t="s">
        <v>292</v>
      </c>
      <c r="C178" s="371" t="s">
        <v>153</v>
      </c>
      <c r="D178" s="69">
        <v>1</v>
      </c>
      <c r="E178" s="395">
        <v>22</v>
      </c>
      <c r="F178" s="70">
        <f t="shared" si="51"/>
        <v>0</v>
      </c>
      <c r="G178" s="71">
        <f t="shared" si="52"/>
        <v>0</v>
      </c>
      <c r="H178" s="43">
        <f t="shared" si="53"/>
        <v>0</v>
      </c>
      <c r="I178" s="71">
        <f t="shared" si="54"/>
        <v>0</v>
      </c>
      <c r="J178" s="72">
        <f t="shared" si="55"/>
        <v>0</v>
      </c>
      <c r="K178" s="415">
        <f t="shared" si="56"/>
        <v>0</v>
      </c>
      <c r="L178" s="45"/>
      <c r="M178" s="341"/>
      <c r="N178" s="342"/>
      <c r="O178" s="45"/>
      <c r="P178" s="120"/>
      <c r="Q178" s="120"/>
      <c r="S178" s="403"/>
    </row>
    <row r="179" spans="1:19" ht="15" customHeight="1">
      <c r="A179" s="171">
        <f t="shared" si="44"/>
        <v>165</v>
      </c>
      <c r="B179" s="405" t="s">
        <v>293</v>
      </c>
      <c r="C179" s="371" t="s">
        <v>153</v>
      </c>
      <c r="D179" s="69">
        <v>1</v>
      </c>
      <c r="E179" s="395">
        <v>2</v>
      </c>
      <c r="F179" s="70">
        <f t="shared" si="51"/>
        <v>0</v>
      </c>
      <c r="G179" s="71">
        <f t="shared" si="52"/>
        <v>0</v>
      </c>
      <c r="H179" s="43">
        <f t="shared" si="53"/>
        <v>0</v>
      </c>
      <c r="I179" s="71">
        <f t="shared" si="54"/>
        <v>0</v>
      </c>
      <c r="J179" s="72">
        <f t="shared" si="55"/>
        <v>0</v>
      </c>
      <c r="K179" s="415">
        <f t="shared" si="56"/>
        <v>0</v>
      </c>
      <c r="L179" s="45"/>
      <c r="M179" s="341"/>
      <c r="N179" s="342"/>
      <c r="O179" s="45"/>
      <c r="P179" s="120"/>
      <c r="Q179" s="120"/>
      <c r="S179" s="403"/>
    </row>
    <row r="180" spans="1:19" ht="15" customHeight="1">
      <c r="A180" s="171">
        <f t="shared" ref="A180:A208" si="57">A179+1</f>
        <v>166</v>
      </c>
      <c r="B180" s="405" t="s">
        <v>294</v>
      </c>
      <c r="C180" s="371" t="s">
        <v>153</v>
      </c>
      <c r="D180" s="69">
        <v>1</v>
      </c>
      <c r="E180" s="395">
        <v>26</v>
      </c>
      <c r="F180" s="70">
        <f t="shared" si="51"/>
        <v>0</v>
      </c>
      <c r="G180" s="71">
        <f t="shared" si="52"/>
        <v>0</v>
      </c>
      <c r="H180" s="43">
        <f t="shared" si="53"/>
        <v>0</v>
      </c>
      <c r="I180" s="71">
        <f t="shared" si="54"/>
        <v>0</v>
      </c>
      <c r="J180" s="72">
        <f t="shared" si="55"/>
        <v>0</v>
      </c>
      <c r="K180" s="415">
        <f t="shared" si="56"/>
        <v>0</v>
      </c>
      <c r="L180" s="45"/>
      <c r="M180" s="341"/>
      <c r="N180" s="342"/>
      <c r="O180" s="45"/>
      <c r="P180" s="120"/>
      <c r="Q180" s="120"/>
      <c r="S180" s="403"/>
    </row>
    <row r="181" spans="1:19" ht="15" customHeight="1">
      <c r="A181" s="171">
        <f t="shared" si="57"/>
        <v>167</v>
      </c>
      <c r="B181" s="405" t="s">
        <v>295</v>
      </c>
      <c r="C181" s="371" t="s">
        <v>153</v>
      </c>
      <c r="D181" s="69">
        <v>1</v>
      </c>
      <c r="E181" s="395">
        <v>28</v>
      </c>
      <c r="F181" s="70">
        <f t="shared" si="51"/>
        <v>0</v>
      </c>
      <c r="G181" s="71">
        <f t="shared" si="52"/>
        <v>0</v>
      </c>
      <c r="H181" s="43">
        <f t="shared" si="53"/>
        <v>0</v>
      </c>
      <c r="I181" s="71">
        <f t="shared" si="54"/>
        <v>0</v>
      </c>
      <c r="J181" s="72">
        <f t="shared" si="55"/>
        <v>0</v>
      </c>
      <c r="K181" s="415">
        <f t="shared" si="56"/>
        <v>0</v>
      </c>
      <c r="L181" s="45"/>
      <c r="M181" s="341"/>
      <c r="N181" s="342"/>
      <c r="O181" s="45"/>
      <c r="P181" s="120"/>
      <c r="Q181" s="120"/>
      <c r="S181" s="403"/>
    </row>
    <row r="182" spans="1:19" ht="15" customHeight="1">
      <c r="A182" s="171">
        <f t="shared" si="57"/>
        <v>168</v>
      </c>
      <c r="B182" s="405" t="s">
        <v>296</v>
      </c>
      <c r="C182" s="371" t="s">
        <v>153</v>
      </c>
      <c r="D182" s="69">
        <v>1</v>
      </c>
      <c r="E182" s="395">
        <v>40</v>
      </c>
      <c r="F182" s="70">
        <f t="shared" si="51"/>
        <v>0</v>
      </c>
      <c r="G182" s="71">
        <f t="shared" si="52"/>
        <v>0</v>
      </c>
      <c r="H182" s="43">
        <f t="shared" si="53"/>
        <v>0</v>
      </c>
      <c r="I182" s="71">
        <f t="shared" si="54"/>
        <v>0</v>
      </c>
      <c r="J182" s="72">
        <f t="shared" si="55"/>
        <v>0</v>
      </c>
      <c r="K182" s="415">
        <f t="shared" si="56"/>
        <v>0</v>
      </c>
      <c r="L182" s="45"/>
      <c r="M182" s="341"/>
      <c r="N182" s="342"/>
      <c r="O182" s="45"/>
      <c r="P182" s="120"/>
      <c r="Q182" s="120"/>
      <c r="S182" s="403"/>
    </row>
    <row r="183" spans="1:19" ht="15" customHeight="1">
      <c r="A183" s="171">
        <f t="shared" si="57"/>
        <v>169</v>
      </c>
      <c r="B183" s="405" t="s">
        <v>297</v>
      </c>
      <c r="C183" s="371" t="s">
        <v>153</v>
      </c>
      <c r="D183" s="69">
        <v>1</v>
      </c>
      <c r="E183" s="395">
        <v>114</v>
      </c>
      <c r="F183" s="70">
        <f t="shared" si="51"/>
        <v>0</v>
      </c>
      <c r="G183" s="71">
        <f t="shared" si="52"/>
        <v>0</v>
      </c>
      <c r="H183" s="43">
        <f t="shared" si="53"/>
        <v>0</v>
      </c>
      <c r="I183" s="71">
        <f t="shared" si="54"/>
        <v>0</v>
      </c>
      <c r="J183" s="72">
        <f t="shared" si="55"/>
        <v>0</v>
      </c>
      <c r="K183" s="415">
        <f t="shared" si="56"/>
        <v>0</v>
      </c>
      <c r="L183" s="45"/>
      <c r="M183" s="341"/>
      <c r="N183" s="342"/>
      <c r="O183" s="45"/>
      <c r="P183" s="120"/>
      <c r="Q183" s="120"/>
      <c r="S183" s="403"/>
    </row>
    <row r="184" spans="1:19" ht="15" customHeight="1">
      <c r="A184" s="171">
        <f t="shared" si="57"/>
        <v>170</v>
      </c>
      <c r="B184" s="405" t="s">
        <v>298</v>
      </c>
      <c r="C184" s="371" t="s">
        <v>153</v>
      </c>
      <c r="D184" s="69">
        <v>1</v>
      </c>
      <c r="E184" s="395">
        <v>16</v>
      </c>
      <c r="F184" s="70">
        <f t="shared" si="51"/>
        <v>0</v>
      </c>
      <c r="G184" s="71">
        <f t="shared" si="52"/>
        <v>0</v>
      </c>
      <c r="H184" s="43">
        <f t="shared" si="53"/>
        <v>0</v>
      </c>
      <c r="I184" s="71">
        <f t="shared" si="54"/>
        <v>0</v>
      </c>
      <c r="J184" s="72">
        <f t="shared" si="55"/>
        <v>0</v>
      </c>
      <c r="K184" s="415">
        <f t="shared" si="56"/>
        <v>0</v>
      </c>
      <c r="L184" s="45"/>
      <c r="M184" s="341"/>
      <c r="N184" s="342"/>
      <c r="O184" s="45"/>
      <c r="P184" s="120"/>
      <c r="Q184" s="120"/>
      <c r="S184" s="403"/>
    </row>
    <row r="185" spans="1:19" ht="15" customHeight="1">
      <c r="A185" s="171">
        <f t="shared" si="57"/>
        <v>171</v>
      </c>
      <c r="B185" s="405" t="s">
        <v>299</v>
      </c>
      <c r="C185" s="371" t="s">
        <v>153</v>
      </c>
      <c r="D185" s="69">
        <v>1</v>
      </c>
      <c r="E185" s="395">
        <v>54</v>
      </c>
      <c r="F185" s="70">
        <f t="shared" si="51"/>
        <v>0</v>
      </c>
      <c r="G185" s="71">
        <f t="shared" si="52"/>
        <v>0</v>
      </c>
      <c r="H185" s="43">
        <f t="shared" si="53"/>
        <v>0</v>
      </c>
      <c r="I185" s="71">
        <f t="shared" si="54"/>
        <v>0</v>
      </c>
      <c r="J185" s="72">
        <f t="shared" si="55"/>
        <v>0</v>
      </c>
      <c r="K185" s="415">
        <f t="shared" si="56"/>
        <v>0</v>
      </c>
      <c r="L185" s="45"/>
      <c r="M185" s="341"/>
      <c r="N185" s="342"/>
      <c r="O185" s="45"/>
      <c r="P185" s="120"/>
      <c r="Q185" s="120"/>
      <c r="S185" s="403"/>
    </row>
    <row r="186" spans="1:19" ht="15" customHeight="1">
      <c r="A186" s="171">
        <f t="shared" si="57"/>
        <v>172</v>
      </c>
      <c r="B186" s="405" t="s">
        <v>300</v>
      </c>
      <c r="C186" s="371" t="s">
        <v>153</v>
      </c>
      <c r="D186" s="69">
        <v>1</v>
      </c>
      <c r="E186" s="395">
        <v>28</v>
      </c>
      <c r="F186" s="70">
        <f t="shared" si="51"/>
        <v>0</v>
      </c>
      <c r="G186" s="71">
        <f t="shared" si="52"/>
        <v>0</v>
      </c>
      <c r="H186" s="43">
        <f t="shared" si="53"/>
        <v>0</v>
      </c>
      <c r="I186" s="71">
        <f t="shared" si="54"/>
        <v>0</v>
      </c>
      <c r="J186" s="72">
        <f t="shared" si="55"/>
        <v>0</v>
      </c>
      <c r="K186" s="415">
        <f t="shared" si="56"/>
        <v>0</v>
      </c>
      <c r="L186" s="45"/>
      <c r="M186" s="341"/>
      <c r="N186" s="342"/>
      <c r="O186" s="45"/>
      <c r="P186" s="120"/>
      <c r="Q186" s="120"/>
      <c r="S186" s="403"/>
    </row>
    <row r="187" spans="1:19" ht="15" customHeight="1">
      <c r="A187" s="171">
        <f t="shared" si="57"/>
        <v>173</v>
      </c>
      <c r="B187" s="405" t="s">
        <v>301</v>
      </c>
      <c r="C187" s="371" t="s">
        <v>153</v>
      </c>
      <c r="D187" s="69">
        <v>1</v>
      </c>
      <c r="E187" s="395">
        <v>42</v>
      </c>
      <c r="F187" s="70">
        <f t="shared" si="51"/>
        <v>0</v>
      </c>
      <c r="G187" s="71">
        <f t="shared" si="52"/>
        <v>0</v>
      </c>
      <c r="H187" s="43">
        <f t="shared" si="53"/>
        <v>0</v>
      </c>
      <c r="I187" s="71">
        <f t="shared" si="54"/>
        <v>0</v>
      </c>
      <c r="J187" s="72">
        <f t="shared" si="55"/>
        <v>0</v>
      </c>
      <c r="K187" s="415">
        <f t="shared" si="56"/>
        <v>0</v>
      </c>
      <c r="L187" s="45"/>
      <c r="M187" s="341"/>
      <c r="N187" s="342"/>
      <c r="O187" s="45"/>
      <c r="P187" s="120"/>
      <c r="Q187" s="120"/>
      <c r="S187" s="403"/>
    </row>
    <row r="188" spans="1:19" ht="15" customHeight="1">
      <c r="A188" s="171">
        <f t="shared" si="57"/>
        <v>174</v>
      </c>
      <c r="B188" s="405" t="s">
        <v>302</v>
      </c>
      <c r="C188" s="371" t="s">
        <v>153</v>
      </c>
      <c r="D188" s="69">
        <v>1</v>
      </c>
      <c r="E188" s="395">
        <v>32</v>
      </c>
      <c r="F188" s="70">
        <f t="shared" si="51"/>
        <v>0</v>
      </c>
      <c r="G188" s="71">
        <f t="shared" si="52"/>
        <v>0</v>
      </c>
      <c r="H188" s="43">
        <f t="shared" si="53"/>
        <v>0</v>
      </c>
      <c r="I188" s="71">
        <f t="shared" si="54"/>
        <v>0</v>
      </c>
      <c r="J188" s="72">
        <f t="shared" si="55"/>
        <v>0</v>
      </c>
      <c r="K188" s="415">
        <f t="shared" si="56"/>
        <v>0</v>
      </c>
      <c r="L188" s="45"/>
      <c r="M188" s="341"/>
      <c r="N188" s="342"/>
      <c r="O188" s="45"/>
      <c r="P188" s="120"/>
      <c r="Q188" s="120"/>
      <c r="S188" s="403"/>
    </row>
    <row r="189" spans="1:19" ht="21.6">
      <c r="A189" s="171">
        <f t="shared" si="57"/>
        <v>175</v>
      </c>
      <c r="B189" s="408" t="s">
        <v>303</v>
      </c>
      <c r="C189" s="407" t="s">
        <v>18</v>
      </c>
      <c r="D189" s="69">
        <v>1</v>
      </c>
      <c r="E189" s="395">
        <v>1020</v>
      </c>
      <c r="F189" s="412">
        <f t="shared" si="51"/>
        <v>0</v>
      </c>
      <c r="G189" s="71">
        <f t="shared" si="52"/>
        <v>0</v>
      </c>
      <c r="H189" s="43">
        <f t="shared" si="53"/>
        <v>0</v>
      </c>
      <c r="I189" s="71">
        <f t="shared" si="54"/>
        <v>0</v>
      </c>
      <c r="J189" s="72">
        <f t="shared" si="55"/>
        <v>0</v>
      </c>
      <c r="K189" s="415">
        <f t="shared" si="56"/>
        <v>0</v>
      </c>
      <c r="L189" s="45"/>
      <c r="M189" s="341"/>
      <c r="N189" s="342"/>
      <c r="O189" s="45"/>
      <c r="P189" s="120"/>
      <c r="Q189" s="120"/>
      <c r="S189" s="403"/>
    </row>
    <row r="190" spans="1:19" ht="15" customHeight="1">
      <c r="A190" s="171">
        <f t="shared" si="57"/>
        <v>176</v>
      </c>
      <c r="B190" s="405" t="s">
        <v>304</v>
      </c>
      <c r="C190" s="371" t="s">
        <v>17</v>
      </c>
      <c r="D190" s="69">
        <v>1</v>
      </c>
      <c r="E190" s="395">
        <v>6</v>
      </c>
      <c r="F190" s="70">
        <f t="shared" si="51"/>
        <v>0</v>
      </c>
      <c r="G190" s="71">
        <f t="shared" si="52"/>
        <v>0</v>
      </c>
      <c r="H190" s="43">
        <f t="shared" si="53"/>
        <v>0</v>
      </c>
      <c r="I190" s="71">
        <f t="shared" si="54"/>
        <v>0</v>
      </c>
      <c r="J190" s="72">
        <f t="shared" si="55"/>
        <v>0</v>
      </c>
      <c r="K190" s="415">
        <f t="shared" si="56"/>
        <v>0</v>
      </c>
      <c r="L190" s="45"/>
      <c r="M190" s="341"/>
      <c r="N190" s="342"/>
      <c r="O190" s="45"/>
      <c r="P190" s="120"/>
      <c r="Q190" s="120"/>
      <c r="S190" s="403"/>
    </row>
    <row r="191" spans="1:19" ht="15" customHeight="1">
      <c r="A191" s="171">
        <f t="shared" si="57"/>
        <v>177</v>
      </c>
      <c r="B191" s="405" t="s">
        <v>305</v>
      </c>
      <c r="C191" s="371" t="s">
        <v>17</v>
      </c>
      <c r="D191" s="69">
        <v>1</v>
      </c>
      <c r="E191" s="395">
        <v>6</v>
      </c>
      <c r="F191" s="70">
        <f t="shared" si="51"/>
        <v>0</v>
      </c>
      <c r="G191" s="71">
        <f t="shared" si="52"/>
        <v>0</v>
      </c>
      <c r="H191" s="43">
        <f t="shared" si="53"/>
        <v>0</v>
      </c>
      <c r="I191" s="71">
        <f t="shared" si="54"/>
        <v>0</v>
      </c>
      <c r="J191" s="72">
        <f t="shared" si="55"/>
        <v>0</v>
      </c>
      <c r="K191" s="415">
        <f t="shared" si="56"/>
        <v>0</v>
      </c>
      <c r="L191" s="45"/>
      <c r="M191" s="341"/>
      <c r="N191" s="342"/>
      <c r="O191" s="45"/>
      <c r="P191" s="120"/>
      <c r="Q191" s="120"/>
      <c r="S191" s="403"/>
    </row>
    <row r="192" spans="1:19" ht="15" customHeight="1">
      <c r="A192" s="171">
        <f t="shared" si="57"/>
        <v>178</v>
      </c>
      <c r="B192" s="405" t="s">
        <v>306</v>
      </c>
      <c r="C192" s="371" t="s">
        <v>17</v>
      </c>
      <c r="D192" s="69">
        <v>1</v>
      </c>
      <c r="E192" s="395">
        <v>4</v>
      </c>
      <c r="F192" s="70">
        <f t="shared" si="51"/>
        <v>0</v>
      </c>
      <c r="G192" s="71">
        <f t="shared" si="52"/>
        <v>0</v>
      </c>
      <c r="H192" s="43">
        <f t="shared" si="53"/>
        <v>0</v>
      </c>
      <c r="I192" s="71">
        <f t="shared" si="54"/>
        <v>0</v>
      </c>
      <c r="J192" s="72">
        <f t="shared" si="55"/>
        <v>0</v>
      </c>
      <c r="K192" s="415">
        <f t="shared" si="56"/>
        <v>0</v>
      </c>
      <c r="L192" s="45"/>
      <c r="M192" s="341"/>
      <c r="N192" s="342"/>
      <c r="O192" s="45"/>
      <c r="P192" s="120"/>
      <c r="Q192" s="120"/>
      <c r="S192" s="403"/>
    </row>
    <row r="193" spans="1:19" ht="15" customHeight="1">
      <c r="A193" s="171">
        <f t="shared" si="57"/>
        <v>179</v>
      </c>
      <c r="B193" s="405" t="s">
        <v>307</v>
      </c>
      <c r="C193" s="371" t="s">
        <v>17</v>
      </c>
      <c r="D193" s="69">
        <v>1</v>
      </c>
      <c r="E193" s="395">
        <v>8</v>
      </c>
      <c r="F193" s="70">
        <f t="shared" si="51"/>
        <v>0</v>
      </c>
      <c r="G193" s="71">
        <f t="shared" si="52"/>
        <v>0</v>
      </c>
      <c r="H193" s="43">
        <f t="shared" si="53"/>
        <v>0</v>
      </c>
      <c r="I193" s="71">
        <f t="shared" si="54"/>
        <v>0</v>
      </c>
      <c r="J193" s="72">
        <f t="shared" si="55"/>
        <v>0</v>
      </c>
      <c r="K193" s="415">
        <f t="shared" si="56"/>
        <v>0</v>
      </c>
      <c r="L193" s="45"/>
      <c r="M193" s="341"/>
      <c r="N193" s="342"/>
      <c r="O193" s="45"/>
      <c r="P193" s="120"/>
      <c r="Q193" s="120"/>
      <c r="S193" s="403"/>
    </row>
    <row r="194" spans="1:19" ht="15" customHeight="1">
      <c r="A194" s="171">
        <f t="shared" si="57"/>
        <v>180</v>
      </c>
      <c r="B194" s="405" t="s">
        <v>308</v>
      </c>
      <c r="C194" s="371" t="s">
        <v>17</v>
      </c>
      <c r="D194" s="69">
        <v>1</v>
      </c>
      <c r="E194" s="395">
        <v>10</v>
      </c>
      <c r="F194" s="70">
        <f t="shared" si="51"/>
        <v>0</v>
      </c>
      <c r="G194" s="71">
        <f t="shared" si="52"/>
        <v>0</v>
      </c>
      <c r="H194" s="43">
        <f t="shared" si="53"/>
        <v>0</v>
      </c>
      <c r="I194" s="71">
        <f t="shared" si="54"/>
        <v>0</v>
      </c>
      <c r="J194" s="72">
        <f t="shared" si="55"/>
        <v>0</v>
      </c>
      <c r="K194" s="415">
        <f t="shared" si="56"/>
        <v>0</v>
      </c>
      <c r="L194" s="45"/>
      <c r="M194" s="341"/>
      <c r="N194" s="342"/>
      <c r="O194" s="45"/>
      <c r="P194" s="120"/>
      <c r="Q194" s="120"/>
      <c r="S194" s="403"/>
    </row>
    <row r="195" spans="1:19" ht="15" customHeight="1">
      <c r="A195" s="171">
        <f t="shared" si="57"/>
        <v>181</v>
      </c>
      <c r="B195" s="405" t="s">
        <v>309</v>
      </c>
      <c r="C195" s="371" t="s">
        <v>17</v>
      </c>
      <c r="D195" s="69">
        <v>1</v>
      </c>
      <c r="E195" s="395">
        <v>26</v>
      </c>
      <c r="F195" s="70">
        <f t="shared" si="51"/>
        <v>0</v>
      </c>
      <c r="G195" s="71">
        <f t="shared" si="52"/>
        <v>0</v>
      </c>
      <c r="H195" s="43">
        <f t="shared" si="53"/>
        <v>0</v>
      </c>
      <c r="I195" s="71">
        <f t="shared" si="54"/>
        <v>0</v>
      </c>
      <c r="J195" s="72">
        <f t="shared" si="55"/>
        <v>0</v>
      </c>
      <c r="K195" s="415">
        <f t="shared" si="56"/>
        <v>0</v>
      </c>
      <c r="L195" s="45"/>
      <c r="M195" s="341"/>
      <c r="N195" s="342"/>
      <c r="O195" s="45"/>
      <c r="P195" s="120"/>
      <c r="Q195" s="120"/>
      <c r="S195" s="403"/>
    </row>
    <row r="196" spans="1:19" ht="15" customHeight="1">
      <c r="A196" s="171">
        <f t="shared" si="57"/>
        <v>182</v>
      </c>
      <c r="B196" s="405" t="s">
        <v>310</v>
      </c>
      <c r="C196" s="371" t="s">
        <v>17</v>
      </c>
      <c r="D196" s="69">
        <v>1</v>
      </c>
      <c r="E196" s="395">
        <v>4</v>
      </c>
      <c r="F196" s="70">
        <f t="shared" si="51"/>
        <v>0</v>
      </c>
      <c r="G196" s="71">
        <f t="shared" si="52"/>
        <v>0</v>
      </c>
      <c r="H196" s="43">
        <f t="shared" si="53"/>
        <v>0</v>
      </c>
      <c r="I196" s="71">
        <f t="shared" si="54"/>
        <v>0</v>
      </c>
      <c r="J196" s="72">
        <f t="shared" si="55"/>
        <v>0</v>
      </c>
      <c r="K196" s="415">
        <f t="shared" si="56"/>
        <v>0</v>
      </c>
      <c r="L196" s="45"/>
      <c r="M196" s="341"/>
      <c r="N196" s="342"/>
      <c r="O196" s="45"/>
      <c r="P196" s="120"/>
      <c r="Q196" s="120"/>
      <c r="S196" s="403"/>
    </row>
    <row r="197" spans="1:19" ht="15" customHeight="1">
      <c r="A197" s="171">
        <f t="shared" si="57"/>
        <v>183</v>
      </c>
      <c r="B197" s="405" t="s">
        <v>311</v>
      </c>
      <c r="C197" s="371" t="s">
        <v>17</v>
      </c>
      <c r="D197" s="69">
        <v>1</v>
      </c>
      <c r="E197" s="395">
        <v>4</v>
      </c>
      <c r="F197" s="70">
        <f t="shared" si="51"/>
        <v>0</v>
      </c>
      <c r="G197" s="71">
        <f t="shared" si="52"/>
        <v>0</v>
      </c>
      <c r="H197" s="43">
        <f t="shared" si="53"/>
        <v>0</v>
      </c>
      <c r="I197" s="71">
        <f t="shared" si="54"/>
        <v>0</v>
      </c>
      <c r="J197" s="72">
        <f t="shared" si="55"/>
        <v>0</v>
      </c>
      <c r="K197" s="415">
        <f t="shared" si="56"/>
        <v>0</v>
      </c>
      <c r="L197" s="45"/>
      <c r="M197" s="341"/>
      <c r="N197" s="342"/>
      <c r="O197" s="45"/>
      <c r="P197" s="120"/>
      <c r="Q197" s="120"/>
      <c r="S197" s="403"/>
    </row>
    <row r="198" spans="1:19" ht="15" customHeight="1">
      <c r="A198" s="171">
        <f t="shared" si="57"/>
        <v>184</v>
      </c>
      <c r="B198" s="405" t="s">
        <v>312</v>
      </c>
      <c r="C198" s="371" t="s">
        <v>17</v>
      </c>
      <c r="D198" s="69">
        <v>1</v>
      </c>
      <c r="E198" s="395">
        <v>4</v>
      </c>
      <c r="F198" s="70">
        <f t="shared" si="51"/>
        <v>0</v>
      </c>
      <c r="G198" s="71">
        <f t="shared" si="52"/>
        <v>0</v>
      </c>
      <c r="H198" s="43">
        <f t="shared" si="53"/>
        <v>0</v>
      </c>
      <c r="I198" s="71">
        <f t="shared" si="54"/>
        <v>0</v>
      </c>
      <c r="J198" s="72">
        <f t="shared" si="55"/>
        <v>0</v>
      </c>
      <c r="K198" s="415">
        <f t="shared" si="56"/>
        <v>0</v>
      </c>
      <c r="L198" s="45"/>
      <c r="M198" s="341"/>
      <c r="N198" s="342"/>
      <c r="O198" s="45"/>
      <c r="P198" s="120"/>
      <c r="Q198" s="120"/>
      <c r="S198" s="403"/>
    </row>
    <row r="199" spans="1:19" ht="15" customHeight="1">
      <c r="A199" s="171">
        <f t="shared" si="57"/>
        <v>185</v>
      </c>
      <c r="B199" s="405" t="s">
        <v>313</v>
      </c>
      <c r="C199" s="371" t="s">
        <v>17</v>
      </c>
      <c r="D199" s="69">
        <v>1</v>
      </c>
      <c r="E199" s="395">
        <v>2</v>
      </c>
      <c r="F199" s="70">
        <f t="shared" si="51"/>
        <v>0</v>
      </c>
      <c r="G199" s="71">
        <f t="shared" si="52"/>
        <v>0</v>
      </c>
      <c r="H199" s="43">
        <f t="shared" si="53"/>
        <v>0</v>
      </c>
      <c r="I199" s="71">
        <f t="shared" si="54"/>
        <v>0</v>
      </c>
      <c r="J199" s="72">
        <f t="shared" si="55"/>
        <v>0</v>
      </c>
      <c r="K199" s="415">
        <f t="shared" si="56"/>
        <v>0</v>
      </c>
      <c r="L199" s="45"/>
      <c r="M199" s="341"/>
      <c r="N199" s="342"/>
      <c r="O199" s="45"/>
      <c r="P199" s="120"/>
      <c r="Q199" s="120"/>
      <c r="S199" s="403"/>
    </row>
    <row r="200" spans="1:19" ht="15" customHeight="1">
      <c r="A200" s="171">
        <f t="shared" si="57"/>
        <v>186</v>
      </c>
      <c r="B200" s="405" t="s">
        <v>314</v>
      </c>
      <c r="C200" s="371" t="s">
        <v>17</v>
      </c>
      <c r="D200" s="69">
        <v>1</v>
      </c>
      <c r="E200" s="395">
        <v>74</v>
      </c>
      <c r="F200" s="70">
        <f t="shared" si="51"/>
        <v>0</v>
      </c>
      <c r="G200" s="71">
        <f t="shared" si="52"/>
        <v>0</v>
      </c>
      <c r="H200" s="43">
        <f t="shared" si="53"/>
        <v>0</v>
      </c>
      <c r="I200" s="71">
        <f t="shared" si="54"/>
        <v>0</v>
      </c>
      <c r="J200" s="72">
        <f t="shared" si="55"/>
        <v>0</v>
      </c>
      <c r="K200" s="415">
        <f t="shared" si="56"/>
        <v>0</v>
      </c>
      <c r="L200" s="45"/>
      <c r="M200" s="341"/>
      <c r="N200" s="342"/>
      <c r="O200" s="45"/>
      <c r="P200" s="120"/>
      <c r="Q200" s="120"/>
      <c r="S200" s="403"/>
    </row>
    <row r="201" spans="1:19" ht="15" customHeight="1">
      <c r="A201" s="171">
        <f t="shared" si="57"/>
        <v>187</v>
      </c>
      <c r="B201" s="405" t="s">
        <v>315</v>
      </c>
      <c r="C201" s="371" t="s">
        <v>17</v>
      </c>
      <c r="D201" s="69">
        <v>1</v>
      </c>
      <c r="E201" s="395">
        <v>18</v>
      </c>
      <c r="F201" s="70">
        <f t="shared" si="51"/>
        <v>0</v>
      </c>
      <c r="G201" s="71">
        <f t="shared" si="52"/>
        <v>0</v>
      </c>
      <c r="H201" s="43">
        <f t="shared" si="53"/>
        <v>0</v>
      </c>
      <c r="I201" s="71">
        <f t="shared" si="54"/>
        <v>0</v>
      </c>
      <c r="J201" s="72">
        <f t="shared" si="55"/>
        <v>0</v>
      </c>
      <c r="K201" s="415">
        <f t="shared" si="56"/>
        <v>0</v>
      </c>
      <c r="L201" s="45"/>
      <c r="M201" s="341"/>
      <c r="N201" s="342"/>
      <c r="O201" s="45"/>
      <c r="P201" s="120"/>
      <c r="Q201" s="120"/>
      <c r="S201" s="403"/>
    </row>
    <row r="202" spans="1:19" ht="15" customHeight="1">
      <c r="A202" s="171">
        <f t="shared" si="57"/>
        <v>188</v>
      </c>
      <c r="B202" s="405" t="s">
        <v>316</v>
      </c>
      <c r="C202" s="371" t="s">
        <v>17</v>
      </c>
      <c r="D202" s="69">
        <v>1</v>
      </c>
      <c r="E202" s="395">
        <v>42</v>
      </c>
      <c r="F202" s="70">
        <f t="shared" si="51"/>
        <v>0</v>
      </c>
      <c r="G202" s="71">
        <f t="shared" si="52"/>
        <v>0</v>
      </c>
      <c r="H202" s="43">
        <f t="shared" si="53"/>
        <v>0</v>
      </c>
      <c r="I202" s="71">
        <f t="shared" si="54"/>
        <v>0</v>
      </c>
      <c r="J202" s="72">
        <f t="shared" si="55"/>
        <v>0</v>
      </c>
      <c r="K202" s="415">
        <f t="shared" si="56"/>
        <v>0</v>
      </c>
      <c r="L202" s="45"/>
      <c r="M202" s="341"/>
      <c r="N202" s="342"/>
      <c r="O202" s="45"/>
      <c r="P202" s="120"/>
      <c r="Q202" s="120"/>
      <c r="S202" s="403"/>
    </row>
    <row r="203" spans="1:19" ht="15" customHeight="1">
      <c r="A203" s="171">
        <f t="shared" si="57"/>
        <v>189</v>
      </c>
      <c r="B203" s="405" t="s">
        <v>317</v>
      </c>
      <c r="C203" s="371" t="s">
        <v>17</v>
      </c>
      <c r="D203" s="69">
        <v>1</v>
      </c>
      <c r="E203" s="395">
        <v>26</v>
      </c>
      <c r="F203" s="70">
        <f t="shared" si="51"/>
        <v>0</v>
      </c>
      <c r="G203" s="71">
        <f t="shared" si="52"/>
        <v>0</v>
      </c>
      <c r="H203" s="43">
        <f t="shared" si="53"/>
        <v>0</v>
      </c>
      <c r="I203" s="71">
        <f t="shared" si="54"/>
        <v>0</v>
      </c>
      <c r="J203" s="72">
        <f t="shared" si="55"/>
        <v>0</v>
      </c>
      <c r="K203" s="415">
        <f t="shared" si="56"/>
        <v>0</v>
      </c>
      <c r="L203" s="45"/>
      <c r="M203" s="341"/>
      <c r="N203" s="342"/>
      <c r="O203" s="45"/>
      <c r="P203" s="120"/>
      <c r="Q203" s="120"/>
      <c r="S203" s="403"/>
    </row>
    <row r="204" spans="1:19" ht="15" customHeight="1">
      <c r="A204" s="171">
        <f t="shared" si="57"/>
        <v>190</v>
      </c>
      <c r="B204" s="405" t="s">
        <v>318</v>
      </c>
      <c r="C204" s="371" t="s">
        <v>17</v>
      </c>
      <c r="D204" s="69">
        <v>1</v>
      </c>
      <c r="E204" s="395">
        <v>12</v>
      </c>
      <c r="F204" s="70">
        <f t="shared" si="51"/>
        <v>0</v>
      </c>
      <c r="G204" s="71">
        <f t="shared" si="52"/>
        <v>0</v>
      </c>
      <c r="H204" s="43">
        <f t="shared" si="53"/>
        <v>0</v>
      </c>
      <c r="I204" s="71">
        <f t="shared" si="54"/>
        <v>0</v>
      </c>
      <c r="J204" s="72">
        <f t="shared" si="55"/>
        <v>0</v>
      </c>
      <c r="K204" s="415">
        <f t="shared" si="56"/>
        <v>0</v>
      </c>
      <c r="L204" s="45"/>
      <c r="M204" s="341"/>
      <c r="N204" s="342"/>
      <c r="O204" s="45"/>
      <c r="P204" s="120"/>
      <c r="Q204" s="120"/>
      <c r="S204" s="403"/>
    </row>
    <row r="205" spans="1:19" ht="15" customHeight="1">
      <c r="A205" s="171">
        <f t="shared" si="57"/>
        <v>191</v>
      </c>
      <c r="B205" s="405" t="s">
        <v>319</v>
      </c>
      <c r="C205" s="371" t="s">
        <v>17</v>
      </c>
      <c r="D205" s="69">
        <v>1</v>
      </c>
      <c r="E205" s="395">
        <v>20</v>
      </c>
      <c r="F205" s="70">
        <f t="shared" si="51"/>
        <v>0</v>
      </c>
      <c r="G205" s="71">
        <f t="shared" si="52"/>
        <v>0</v>
      </c>
      <c r="H205" s="43">
        <f t="shared" si="53"/>
        <v>0</v>
      </c>
      <c r="I205" s="71">
        <f t="shared" si="54"/>
        <v>0</v>
      </c>
      <c r="J205" s="72">
        <f t="shared" si="55"/>
        <v>0</v>
      </c>
      <c r="K205" s="415">
        <f t="shared" si="56"/>
        <v>0</v>
      </c>
      <c r="L205" s="45"/>
      <c r="M205" s="341"/>
      <c r="N205" s="342"/>
      <c r="O205" s="45"/>
      <c r="P205" s="120"/>
      <c r="Q205" s="120"/>
      <c r="S205" s="403"/>
    </row>
    <row r="206" spans="1:19" ht="15" customHeight="1">
      <c r="A206" s="171">
        <f t="shared" si="57"/>
        <v>192</v>
      </c>
      <c r="B206" s="405" t="s">
        <v>320</v>
      </c>
      <c r="C206" s="371" t="s">
        <v>17</v>
      </c>
      <c r="D206" s="69">
        <v>1</v>
      </c>
      <c r="E206" s="395">
        <v>1</v>
      </c>
      <c r="F206" s="70">
        <f t="shared" si="51"/>
        <v>0</v>
      </c>
      <c r="G206" s="71">
        <f t="shared" si="52"/>
        <v>0</v>
      </c>
      <c r="H206" s="43">
        <f t="shared" si="53"/>
        <v>0</v>
      </c>
      <c r="I206" s="71">
        <f t="shared" si="54"/>
        <v>0</v>
      </c>
      <c r="J206" s="72">
        <f t="shared" si="55"/>
        <v>0</v>
      </c>
      <c r="K206" s="415">
        <f t="shared" si="56"/>
        <v>0</v>
      </c>
      <c r="L206" s="45"/>
      <c r="M206" s="341"/>
      <c r="N206" s="342"/>
      <c r="O206" s="45"/>
      <c r="P206" s="120"/>
      <c r="Q206" s="120"/>
      <c r="S206" s="403"/>
    </row>
    <row r="207" spans="1:19" ht="15" customHeight="1">
      <c r="A207" s="171">
        <f t="shared" si="57"/>
        <v>193</v>
      </c>
      <c r="B207" s="405" t="s">
        <v>289</v>
      </c>
      <c r="C207" s="371" t="s">
        <v>121</v>
      </c>
      <c r="D207" s="69">
        <v>1</v>
      </c>
      <c r="E207" s="395">
        <v>1</v>
      </c>
      <c r="F207" s="70">
        <f t="shared" si="51"/>
        <v>0</v>
      </c>
      <c r="G207" s="71">
        <f t="shared" si="52"/>
        <v>0</v>
      </c>
      <c r="H207" s="43">
        <f t="shared" si="53"/>
        <v>0</v>
      </c>
      <c r="I207" s="71">
        <f t="shared" si="54"/>
        <v>0</v>
      </c>
      <c r="J207" s="72">
        <f t="shared" si="55"/>
        <v>0</v>
      </c>
      <c r="K207" s="415">
        <f t="shared" si="56"/>
        <v>0</v>
      </c>
      <c r="L207" s="45"/>
      <c r="M207" s="341"/>
      <c r="N207" s="342"/>
      <c r="O207" s="45"/>
      <c r="P207" s="120"/>
      <c r="Q207" s="120"/>
      <c r="S207" s="403"/>
    </row>
    <row r="208" spans="1:19" ht="15" customHeight="1" thickBot="1">
      <c r="A208" s="172">
        <f t="shared" si="57"/>
        <v>194</v>
      </c>
      <c r="B208" s="410" t="s">
        <v>290</v>
      </c>
      <c r="C208" s="411" t="s">
        <v>121</v>
      </c>
      <c r="D208" s="97">
        <v>1</v>
      </c>
      <c r="E208" s="398">
        <v>1</v>
      </c>
      <c r="F208" s="98">
        <f t="shared" si="51"/>
        <v>0</v>
      </c>
      <c r="G208" s="413">
        <f t="shared" si="52"/>
        <v>0</v>
      </c>
      <c r="H208" s="414">
        <f t="shared" si="53"/>
        <v>0</v>
      </c>
      <c r="I208" s="413">
        <f t="shared" si="54"/>
        <v>0</v>
      </c>
      <c r="J208" s="416">
        <f t="shared" si="55"/>
        <v>0</v>
      </c>
      <c r="K208" s="417">
        <f t="shared" si="56"/>
        <v>0</v>
      </c>
      <c r="L208" s="45"/>
      <c r="M208" s="344"/>
      <c r="N208" s="393"/>
      <c r="O208" s="45"/>
      <c r="P208" s="120"/>
      <c r="Q208" s="120"/>
      <c r="S208" s="403"/>
    </row>
    <row r="209" spans="6:17" ht="10.8" thickBot="1">
      <c r="F209" s="73"/>
      <c r="G209" s="123">
        <f>SUM(G11:G208)</f>
        <v>0</v>
      </c>
      <c r="H209" s="74"/>
      <c r="I209" s="123">
        <f>SUM(I11:I208)</f>
        <v>0</v>
      </c>
      <c r="J209" s="124"/>
      <c r="M209" s="235"/>
      <c r="N209" s="235"/>
      <c r="P209" s="235"/>
      <c r="Q209" s="235"/>
    </row>
    <row r="210" spans="6:17" ht="10.8" thickBot="1">
      <c r="F210" s="76"/>
      <c r="G210" s="109" t="s">
        <v>105</v>
      </c>
      <c r="H210" s="126">
        <v>0</v>
      </c>
      <c r="I210" s="77"/>
      <c r="J210" s="78">
        <f>H210*G209</f>
        <v>0</v>
      </c>
      <c r="M210" s="235"/>
      <c r="N210" s="235"/>
      <c r="P210" s="235"/>
      <c r="Q210" s="235"/>
    </row>
    <row r="211" spans="6:17" ht="10.8" thickBot="1">
      <c r="F211" s="73"/>
      <c r="G211" s="79"/>
      <c r="H211" s="74"/>
      <c r="I211" s="79"/>
      <c r="J211" s="80"/>
      <c r="M211" s="235"/>
      <c r="N211" s="235"/>
      <c r="P211" s="235"/>
      <c r="Q211" s="235"/>
    </row>
    <row r="212" spans="6:17" ht="10.8" thickBot="1">
      <c r="F212" s="76"/>
      <c r="G212" s="77" t="s">
        <v>106</v>
      </c>
      <c r="H212" s="127"/>
      <c r="I212" s="77"/>
      <c r="J212" s="78">
        <f>SUM(J11:J210)</f>
        <v>0</v>
      </c>
      <c r="M212" s="235"/>
      <c r="N212" s="235"/>
      <c r="P212" s="235"/>
      <c r="Q212" s="235"/>
    </row>
    <row r="213" spans="6:17" ht="10.8" thickBot="1">
      <c r="F213" s="81"/>
      <c r="G213" s="82"/>
      <c r="H213" s="128"/>
      <c r="I213" s="82"/>
      <c r="J213" s="83"/>
      <c r="M213" s="235"/>
      <c r="N213" s="235"/>
      <c r="P213" s="235"/>
      <c r="Q213" s="235"/>
    </row>
    <row r="214" spans="6:17">
      <c r="F214" s="84"/>
      <c r="G214" s="110" t="s">
        <v>107</v>
      </c>
      <c r="H214" s="129">
        <v>0</v>
      </c>
      <c r="I214" s="85"/>
      <c r="J214" s="86">
        <f>J212*H214</f>
        <v>0</v>
      </c>
      <c r="M214" s="235"/>
      <c r="N214" s="235"/>
      <c r="P214" s="235"/>
      <c r="Q214" s="235"/>
    </row>
    <row r="215" spans="6:17" ht="10.8" thickBot="1">
      <c r="F215" s="87"/>
      <c r="G215" s="111" t="s">
        <v>108</v>
      </c>
      <c r="H215" s="130"/>
      <c r="I215" s="88"/>
      <c r="J215" s="89">
        <f>J212+J214</f>
        <v>0</v>
      </c>
      <c r="M215" s="235"/>
      <c r="N215" s="235"/>
      <c r="P215" s="235"/>
      <c r="Q215" s="235"/>
    </row>
    <row r="216" spans="6:17" ht="10.8" thickBot="1">
      <c r="F216" s="90"/>
      <c r="G216" s="112"/>
      <c r="H216" s="131"/>
      <c r="I216" s="91"/>
      <c r="J216" s="92"/>
      <c r="M216" s="235"/>
      <c r="N216" s="235"/>
      <c r="P216" s="235"/>
      <c r="Q216" s="235"/>
    </row>
    <row r="217" spans="6:17">
      <c r="F217" s="93"/>
      <c r="G217" s="110" t="s">
        <v>109</v>
      </c>
      <c r="H217" s="129">
        <v>0</v>
      </c>
      <c r="I217" s="85"/>
      <c r="J217" s="86">
        <f>J215*H217</f>
        <v>0</v>
      </c>
      <c r="M217" s="235"/>
      <c r="N217" s="235"/>
      <c r="P217" s="235"/>
      <c r="Q217" s="235"/>
    </row>
    <row r="218" spans="6:17" ht="10.8" thickBot="1">
      <c r="F218" s="87"/>
      <c r="G218" s="111" t="s">
        <v>108</v>
      </c>
      <c r="H218" s="132"/>
      <c r="I218" s="88"/>
      <c r="J218" s="89">
        <f>J215+J217</f>
        <v>0</v>
      </c>
      <c r="M218" s="235"/>
      <c r="N218" s="235"/>
      <c r="P218" s="235"/>
      <c r="Q218" s="235"/>
    </row>
    <row r="219" spans="6:17" ht="10.8" thickBot="1">
      <c r="F219" s="90"/>
      <c r="G219" s="112"/>
      <c r="H219" s="133"/>
      <c r="I219" s="91"/>
      <c r="J219" s="92"/>
      <c r="M219" s="235"/>
      <c r="N219" s="235"/>
      <c r="P219" s="235"/>
      <c r="Q219" s="235"/>
    </row>
    <row r="220" spans="6:17">
      <c r="F220" s="93"/>
      <c r="G220" s="113" t="s">
        <v>110</v>
      </c>
      <c r="H220" s="129">
        <v>0.18</v>
      </c>
      <c r="I220" s="85"/>
      <c r="J220" s="94">
        <f>J218*H220</f>
        <v>0</v>
      </c>
      <c r="M220" s="235"/>
      <c r="N220" s="235"/>
      <c r="P220" s="235"/>
      <c r="Q220" s="235"/>
    </row>
    <row r="221" spans="6:17" ht="10.8" thickBot="1">
      <c r="F221" s="87"/>
      <c r="G221" s="114" t="s">
        <v>111</v>
      </c>
      <c r="H221" s="130" t="s">
        <v>5</v>
      </c>
      <c r="I221" s="95"/>
      <c r="J221" s="96">
        <f>J218+J220</f>
        <v>0</v>
      </c>
      <c r="M221" s="235"/>
      <c r="N221" s="235"/>
      <c r="P221" s="235"/>
      <c r="Q221" s="235"/>
    </row>
    <row r="222" spans="6:17">
      <c r="M222" s="235"/>
      <c r="N222" s="235"/>
    </row>
    <row r="223" spans="6:17">
      <c r="M223" s="235"/>
      <c r="N223" s="235"/>
    </row>
    <row r="224" spans="6:17">
      <c r="M224" s="235"/>
      <c r="N224" s="235"/>
    </row>
    <row r="225" spans="13:14">
      <c r="M225" s="235"/>
      <c r="N225" s="235"/>
    </row>
  </sheetData>
  <mergeCells count="22">
    <mergeCell ref="A11:C11"/>
    <mergeCell ref="A32:C32"/>
    <mergeCell ref="A108:C108"/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263"/>
  <sheetViews>
    <sheetView showGridLines="0" topLeftCell="C1" zoomScaleNormal="100" workbookViewId="0">
      <pane ySplit="10" topLeftCell="A237" activePane="bottomLeft" state="frozen"/>
      <selection activeCell="A50" sqref="A50:XFD50"/>
      <selection pane="bottomLeft" activeCell="M255" sqref="M255"/>
    </sheetView>
  </sheetViews>
  <sheetFormatPr defaultColWidth="9" defaultRowHeight="10.199999999999999"/>
  <cols>
    <col min="1" max="1" width="5.19921875" style="182" customWidth="1"/>
    <col min="2" max="2" width="52.3984375" style="360" customWidth="1"/>
    <col min="3" max="3" width="9.3984375" style="182" customWidth="1"/>
    <col min="4" max="4" width="7.19921875" style="182" customWidth="1"/>
    <col min="5" max="5" width="10.59765625" style="182" customWidth="1"/>
    <col min="6" max="6" width="9.09765625" style="182" customWidth="1"/>
    <col min="7" max="7" width="14.09765625" style="182" bestFit="1" customWidth="1"/>
    <col min="8" max="8" width="8.59765625" style="182" bestFit="1" customWidth="1"/>
    <col min="9" max="9" width="10.5" style="182" bestFit="1" customWidth="1"/>
    <col min="10" max="10" width="11.8984375" style="182" bestFit="1" customWidth="1"/>
    <col min="11" max="11" width="11.19921875" style="359" customWidth="1"/>
    <col min="12" max="12" width="3.59765625" style="359" customWidth="1"/>
    <col min="13" max="13" width="10.59765625" style="182" customWidth="1"/>
    <col min="14" max="14" width="10.19921875" style="182" customWidth="1"/>
    <col min="15" max="15" width="3.59765625" style="359" customWidth="1"/>
    <col min="16" max="16" width="13.796875" style="182" customWidth="1"/>
    <col min="17" max="17" width="14.19921875" style="182" customWidth="1"/>
    <col min="18" max="18" width="6.59765625" style="182" customWidth="1"/>
    <col min="19" max="19" width="6.69921875" style="182" customWidth="1"/>
    <col min="20" max="16384" width="9" style="182"/>
  </cols>
  <sheetData>
    <row r="1" spans="1:17" ht="10.8" thickBot="1">
      <c r="A1" s="44"/>
      <c r="B1" s="181"/>
      <c r="C1" s="181"/>
      <c r="D1" s="181"/>
      <c r="E1" s="45"/>
      <c r="F1" s="46"/>
      <c r="G1" s="45"/>
      <c r="H1" s="47"/>
      <c r="I1" s="48"/>
      <c r="J1" s="47"/>
      <c r="K1" s="115"/>
      <c r="L1" s="115"/>
      <c r="M1" s="50"/>
      <c r="N1" s="50"/>
      <c r="O1" s="115"/>
    </row>
    <row r="2" spans="1:17" ht="10.8" thickBot="1">
      <c r="A2" s="183" t="s">
        <v>907</v>
      </c>
      <c r="B2" s="184"/>
      <c r="C2" s="52"/>
      <c r="D2" s="46"/>
      <c r="E2" s="45"/>
      <c r="F2" s="46"/>
      <c r="G2" s="53"/>
      <c r="H2" s="158" t="s">
        <v>3</v>
      </c>
      <c r="I2" s="159"/>
      <c r="J2" s="160"/>
      <c r="K2" s="116"/>
      <c r="L2" s="116"/>
      <c r="M2" s="50"/>
      <c r="N2" s="55"/>
      <c r="O2" s="116"/>
    </row>
    <row r="3" spans="1:17" ht="16.5" customHeight="1" thickBot="1">
      <c r="A3" s="161"/>
      <c r="B3" s="161"/>
      <c r="C3" s="161"/>
      <c r="D3" s="161"/>
      <c r="E3" s="161"/>
      <c r="F3" s="161"/>
      <c r="G3" s="185"/>
      <c r="H3" s="102" t="s">
        <v>5</v>
      </c>
      <c r="I3" s="103" t="s">
        <v>4</v>
      </c>
      <c r="J3" s="104" t="s">
        <v>6</v>
      </c>
      <c r="K3" s="116"/>
      <c r="L3" s="116"/>
      <c r="M3" s="50"/>
      <c r="N3" s="55"/>
      <c r="O3" s="116"/>
    </row>
    <row r="4" spans="1:17" ht="10.8" thickBot="1">
      <c r="A4" s="161"/>
      <c r="B4" s="161"/>
      <c r="C4" s="161"/>
      <c r="D4" s="161"/>
      <c r="E4" s="161"/>
      <c r="F4" s="161"/>
      <c r="G4" s="57"/>
      <c r="H4" s="105">
        <f>J259</f>
        <v>0</v>
      </c>
      <c r="I4" s="106">
        <f>H4*J4</f>
        <v>0</v>
      </c>
      <c r="J4" s="107">
        <f>'3. გათბობა-გაგრილება'!J4</f>
        <v>1</v>
      </c>
      <c r="K4" s="116"/>
      <c r="L4" s="116"/>
      <c r="M4" s="50"/>
      <c r="N4" s="55"/>
      <c r="O4" s="116"/>
    </row>
    <row r="5" spans="1:17">
      <c r="A5" s="162"/>
      <c r="B5" s="162"/>
      <c r="C5" s="162"/>
      <c r="D5" s="162"/>
      <c r="E5" s="162"/>
      <c r="F5" s="162"/>
      <c r="G5" s="58"/>
      <c r="H5" s="59"/>
      <c r="I5" s="60"/>
      <c r="J5" s="61"/>
      <c r="K5" s="116"/>
      <c r="L5" s="116"/>
      <c r="M5" s="50"/>
      <c r="N5" s="55"/>
      <c r="O5" s="116"/>
    </row>
    <row r="6" spans="1:17" ht="10.8" thickBot="1">
      <c r="A6" s="163"/>
      <c r="B6" s="163"/>
      <c r="C6" s="163"/>
      <c r="D6" s="163"/>
      <c r="E6" s="163"/>
      <c r="F6" s="163"/>
      <c r="G6" s="62"/>
      <c r="H6" s="52"/>
      <c r="I6" s="45"/>
      <c r="J6" s="63"/>
      <c r="K6" s="117"/>
      <c r="L6" s="117"/>
      <c r="M6" s="65"/>
      <c r="N6" s="65"/>
      <c r="O6" s="117"/>
    </row>
    <row r="7" spans="1:17" ht="16.2" customHeight="1">
      <c r="A7" s="175" t="s">
        <v>891</v>
      </c>
      <c r="B7" s="375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318" t="s">
        <v>30</v>
      </c>
      <c r="K7" s="260" t="s">
        <v>31</v>
      </c>
      <c r="L7" s="186"/>
      <c r="M7" s="327" t="s">
        <v>32</v>
      </c>
      <c r="N7" s="328" t="s">
        <v>33</v>
      </c>
      <c r="O7" s="186"/>
      <c r="P7" s="327" t="s">
        <v>20</v>
      </c>
      <c r="Q7" s="328" t="s">
        <v>21</v>
      </c>
    </row>
    <row r="8" spans="1:17" ht="20.399999999999999">
      <c r="A8" s="178"/>
      <c r="B8" s="173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86"/>
      <c r="K8" s="264"/>
      <c r="L8" s="186"/>
      <c r="M8" s="329"/>
      <c r="N8" s="330"/>
      <c r="O8" s="186"/>
      <c r="P8" s="329"/>
      <c r="Q8" s="330"/>
    </row>
    <row r="9" spans="1:17" ht="19.5" customHeight="1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400">
        <v>10</v>
      </c>
      <c r="K9" s="389" t="s">
        <v>2</v>
      </c>
      <c r="L9" s="402"/>
      <c r="M9" s="179" t="s">
        <v>11</v>
      </c>
      <c r="N9" s="180" t="s">
        <v>9</v>
      </c>
      <c r="O9" s="402"/>
      <c r="P9" s="179" t="s">
        <v>8</v>
      </c>
      <c r="Q9" s="180" t="s">
        <v>10</v>
      </c>
    </row>
    <row r="10" spans="1:17">
      <c r="A10" s="376"/>
      <c r="B10" s="168"/>
      <c r="C10" s="169"/>
      <c r="D10" s="369"/>
      <c r="E10" s="377"/>
      <c r="F10" s="384"/>
      <c r="G10" s="377"/>
      <c r="H10" s="384"/>
      <c r="I10" s="377"/>
      <c r="J10" s="384"/>
      <c r="K10" s="377"/>
      <c r="L10" s="182"/>
      <c r="M10" s="331"/>
      <c r="N10" s="332"/>
      <c r="O10" s="182"/>
      <c r="P10" s="331"/>
      <c r="Q10" s="332"/>
    </row>
    <row r="11" spans="1:17" s="356" customFormat="1">
      <c r="A11" s="378" t="s">
        <v>321</v>
      </c>
      <c r="B11" s="370"/>
      <c r="C11" s="370"/>
      <c r="D11" s="272"/>
      <c r="E11" s="270"/>
      <c r="F11" s="321"/>
      <c r="G11" s="270"/>
      <c r="H11" s="321"/>
      <c r="I11" s="270"/>
      <c r="J11" s="321"/>
      <c r="K11" s="270"/>
      <c r="M11" s="390"/>
      <c r="N11" s="391"/>
      <c r="P11" s="390"/>
      <c r="Q11" s="391"/>
    </row>
    <row r="12" spans="1:17">
      <c r="A12" s="171">
        <v>1</v>
      </c>
      <c r="B12" s="372" t="s">
        <v>322</v>
      </c>
      <c r="C12" s="418" t="s">
        <v>124</v>
      </c>
      <c r="D12" s="69">
        <v>1</v>
      </c>
      <c r="E12" s="395">
        <v>1</v>
      </c>
      <c r="F12" s="70">
        <f t="shared" ref="F12:F108" si="0">M12/$J$4</f>
        <v>0</v>
      </c>
      <c r="G12" s="71">
        <f t="shared" ref="G12:G108" si="1">F12*E12</f>
        <v>0</v>
      </c>
      <c r="H12" s="43">
        <f t="shared" ref="H12:H108" si="2">N12/$J$4</f>
        <v>0</v>
      </c>
      <c r="I12" s="71">
        <f t="shared" ref="I12:I108" si="3">H12*E12</f>
        <v>0</v>
      </c>
      <c r="J12" s="72">
        <f t="shared" ref="J12:J108" si="4">G12+I12</f>
        <v>0</v>
      </c>
      <c r="K12" s="415">
        <f>J12/E12</f>
        <v>0</v>
      </c>
      <c r="L12" s="45"/>
      <c r="M12" s="341"/>
      <c r="N12" s="342"/>
      <c r="O12" s="45"/>
      <c r="P12" s="394"/>
      <c r="Q12" s="396"/>
    </row>
    <row r="13" spans="1:17">
      <c r="A13" s="171">
        <f t="shared" ref="A13:A18" si="5">A12+1</f>
        <v>2</v>
      </c>
      <c r="B13" s="372" t="s">
        <v>323</v>
      </c>
      <c r="C13" s="418" t="s">
        <v>124</v>
      </c>
      <c r="D13" s="69">
        <v>1</v>
      </c>
      <c r="E13" s="395">
        <v>1</v>
      </c>
      <c r="F13" s="70">
        <f t="shared" si="0"/>
        <v>0</v>
      </c>
      <c r="G13" s="71">
        <f t="shared" si="1"/>
        <v>0</v>
      </c>
      <c r="H13" s="43">
        <f t="shared" si="2"/>
        <v>0</v>
      </c>
      <c r="I13" s="71">
        <f t="shared" si="3"/>
        <v>0</v>
      </c>
      <c r="J13" s="72">
        <f t="shared" si="4"/>
        <v>0</v>
      </c>
      <c r="K13" s="415">
        <f>J13/E13</f>
        <v>0</v>
      </c>
      <c r="L13" s="45"/>
      <c r="M13" s="341"/>
      <c r="N13" s="342"/>
      <c r="O13" s="45"/>
      <c r="P13" s="394"/>
      <c r="Q13" s="396"/>
    </row>
    <row r="14" spans="1:17">
      <c r="A14" s="171">
        <f t="shared" si="5"/>
        <v>3</v>
      </c>
      <c r="B14" s="419" t="s">
        <v>460</v>
      </c>
      <c r="C14" s="420" t="s">
        <v>117</v>
      </c>
      <c r="D14" s="170">
        <v>1</v>
      </c>
      <c r="E14" s="409">
        <v>8</v>
      </c>
      <c r="F14" s="70">
        <f t="shared" ref="F14" si="6">M14/$J$4</f>
        <v>0</v>
      </c>
      <c r="G14" s="71">
        <f t="shared" ref="G14" si="7">F14*E14</f>
        <v>0</v>
      </c>
      <c r="H14" s="43">
        <f t="shared" ref="H14" si="8">N14/$J$4</f>
        <v>0</v>
      </c>
      <c r="I14" s="71">
        <f t="shared" ref="I14" si="9">H14*E14</f>
        <v>0</v>
      </c>
      <c r="J14" s="72">
        <f t="shared" ref="J14" si="10">G14+I14</f>
        <v>0</v>
      </c>
      <c r="K14" s="415">
        <f t="shared" ref="K14" si="11">J14/E14</f>
        <v>0</v>
      </c>
      <c r="L14" s="45"/>
      <c r="M14" s="341"/>
      <c r="N14" s="342"/>
      <c r="O14" s="45"/>
      <c r="P14" s="394"/>
      <c r="Q14" s="396"/>
    </row>
    <row r="15" spans="1:17">
      <c r="A15" s="171">
        <f t="shared" si="5"/>
        <v>4</v>
      </c>
      <c r="B15" s="419" t="s">
        <v>461</v>
      </c>
      <c r="C15" s="420" t="s">
        <v>117</v>
      </c>
      <c r="D15" s="170">
        <v>1</v>
      </c>
      <c r="E15" s="409">
        <v>50</v>
      </c>
      <c r="F15" s="70">
        <f t="shared" ref="F15:F17" si="12">M15/$J$4</f>
        <v>0</v>
      </c>
      <c r="G15" s="71">
        <f t="shared" ref="G15:G17" si="13">F15*E15</f>
        <v>0</v>
      </c>
      <c r="H15" s="43">
        <f t="shared" ref="H15:H17" si="14">N15/$J$4</f>
        <v>0</v>
      </c>
      <c r="I15" s="71">
        <f t="shared" ref="I15:I17" si="15">H15*E15</f>
        <v>0</v>
      </c>
      <c r="J15" s="72">
        <f t="shared" ref="J15:J17" si="16">G15+I15</f>
        <v>0</v>
      </c>
      <c r="K15" s="415">
        <f t="shared" ref="K15:K17" si="17">J15/E15</f>
        <v>0</v>
      </c>
      <c r="L15" s="45"/>
      <c r="M15" s="341"/>
      <c r="N15" s="342"/>
      <c r="O15" s="45"/>
      <c r="P15" s="394"/>
      <c r="Q15" s="396"/>
    </row>
    <row r="16" spans="1:17">
      <c r="A16" s="171">
        <f t="shared" si="5"/>
        <v>5</v>
      </c>
      <c r="B16" s="419" t="s">
        <v>459</v>
      </c>
      <c r="C16" s="420" t="s">
        <v>117</v>
      </c>
      <c r="D16" s="170">
        <v>1</v>
      </c>
      <c r="E16" s="409">
        <v>140</v>
      </c>
      <c r="F16" s="70">
        <f t="shared" ref="F16" si="18">M16/$J$4</f>
        <v>0</v>
      </c>
      <c r="G16" s="71">
        <f t="shared" ref="G16" si="19">F16*E16</f>
        <v>0</v>
      </c>
      <c r="H16" s="43">
        <f t="shared" ref="H16" si="20">N16/$J$4</f>
        <v>0</v>
      </c>
      <c r="I16" s="71">
        <f t="shared" ref="I16" si="21">H16*E16</f>
        <v>0</v>
      </c>
      <c r="J16" s="72">
        <f t="shared" ref="J16" si="22">G16+I16</f>
        <v>0</v>
      </c>
      <c r="K16" s="415">
        <f t="shared" ref="K16" si="23">J16/E16</f>
        <v>0</v>
      </c>
      <c r="L16" s="45"/>
      <c r="M16" s="341"/>
      <c r="N16" s="342"/>
      <c r="O16" s="45"/>
      <c r="P16" s="394"/>
      <c r="Q16" s="396"/>
    </row>
    <row r="17" spans="1:17">
      <c r="A17" s="171">
        <f t="shared" si="5"/>
        <v>6</v>
      </c>
      <c r="B17" s="419" t="s">
        <v>462</v>
      </c>
      <c r="C17" s="420" t="s">
        <v>117</v>
      </c>
      <c r="D17" s="170">
        <v>1</v>
      </c>
      <c r="E17" s="409">
        <v>80</v>
      </c>
      <c r="F17" s="70">
        <f t="shared" si="12"/>
        <v>0</v>
      </c>
      <c r="G17" s="71">
        <f t="shared" si="13"/>
        <v>0</v>
      </c>
      <c r="H17" s="43">
        <f t="shared" si="14"/>
        <v>0</v>
      </c>
      <c r="I17" s="71">
        <f t="shared" si="15"/>
        <v>0</v>
      </c>
      <c r="J17" s="72">
        <f t="shared" si="16"/>
        <v>0</v>
      </c>
      <c r="K17" s="415">
        <f t="shared" si="17"/>
        <v>0</v>
      </c>
      <c r="L17" s="45"/>
      <c r="M17" s="341"/>
      <c r="N17" s="342"/>
      <c r="O17" s="45"/>
      <c r="P17" s="394"/>
      <c r="Q17" s="396"/>
    </row>
    <row r="18" spans="1:17">
      <c r="A18" s="171">
        <f t="shared" si="5"/>
        <v>7</v>
      </c>
      <c r="B18" s="419" t="s">
        <v>324</v>
      </c>
      <c r="C18" s="420" t="s">
        <v>117</v>
      </c>
      <c r="D18" s="170">
        <v>1</v>
      </c>
      <c r="E18" s="409">
        <v>390</v>
      </c>
      <c r="F18" s="70">
        <f t="shared" si="0"/>
        <v>0</v>
      </c>
      <c r="G18" s="71">
        <f t="shared" si="1"/>
        <v>0</v>
      </c>
      <c r="H18" s="43">
        <f t="shared" si="2"/>
        <v>0</v>
      </c>
      <c r="I18" s="71">
        <f t="shared" si="3"/>
        <v>0</v>
      </c>
      <c r="J18" s="72">
        <f t="shared" si="4"/>
        <v>0</v>
      </c>
      <c r="K18" s="415">
        <f t="shared" ref="K18:K246" si="24">J18/E18</f>
        <v>0</v>
      </c>
      <c r="L18" s="45"/>
      <c r="M18" s="341"/>
      <c r="N18" s="342"/>
      <c r="O18" s="45"/>
      <c r="P18" s="394"/>
      <c r="Q18" s="343"/>
    </row>
    <row r="19" spans="1:17">
      <c r="A19" s="171">
        <f t="shared" ref="A19:A111" si="25">A18+1</f>
        <v>8</v>
      </c>
      <c r="B19" s="419" t="s">
        <v>325</v>
      </c>
      <c r="C19" s="420" t="s">
        <v>117</v>
      </c>
      <c r="D19" s="170">
        <v>1</v>
      </c>
      <c r="E19" s="409">
        <v>24</v>
      </c>
      <c r="F19" s="70">
        <f t="shared" si="0"/>
        <v>0</v>
      </c>
      <c r="G19" s="71">
        <f t="shared" si="1"/>
        <v>0</v>
      </c>
      <c r="H19" s="43">
        <f t="shared" si="2"/>
        <v>0</v>
      </c>
      <c r="I19" s="71">
        <f t="shared" si="3"/>
        <v>0</v>
      </c>
      <c r="J19" s="72">
        <f t="shared" si="4"/>
        <v>0</v>
      </c>
      <c r="K19" s="415">
        <f t="shared" si="24"/>
        <v>0</v>
      </c>
      <c r="L19" s="45"/>
      <c r="M19" s="341"/>
      <c r="N19" s="342"/>
      <c r="O19" s="45"/>
      <c r="P19" s="394"/>
      <c r="Q19" s="343"/>
    </row>
    <row r="20" spans="1:17">
      <c r="A20" s="171">
        <f t="shared" si="25"/>
        <v>9</v>
      </c>
      <c r="B20" s="419" t="s">
        <v>326</v>
      </c>
      <c r="C20" s="420" t="s">
        <v>117</v>
      </c>
      <c r="D20" s="170">
        <v>1</v>
      </c>
      <c r="E20" s="409">
        <v>16</v>
      </c>
      <c r="F20" s="412">
        <f t="shared" si="0"/>
        <v>0</v>
      </c>
      <c r="G20" s="71">
        <f t="shared" si="1"/>
        <v>0</v>
      </c>
      <c r="H20" s="43">
        <f t="shared" si="2"/>
        <v>0</v>
      </c>
      <c r="I20" s="71">
        <f t="shared" si="3"/>
        <v>0</v>
      </c>
      <c r="J20" s="72">
        <f t="shared" si="4"/>
        <v>0</v>
      </c>
      <c r="K20" s="415">
        <f t="shared" si="24"/>
        <v>0</v>
      </c>
      <c r="L20" s="45"/>
      <c r="M20" s="341"/>
      <c r="N20" s="342"/>
      <c r="O20" s="45"/>
      <c r="P20" s="394"/>
      <c r="Q20" s="343"/>
    </row>
    <row r="21" spans="1:17">
      <c r="A21" s="171">
        <f t="shared" si="25"/>
        <v>10</v>
      </c>
      <c r="B21" s="419" t="s">
        <v>327</v>
      </c>
      <c r="C21" s="420" t="s">
        <v>117</v>
      </c>
      <c r="D21" s="170">
        <v>1</v>
      </c>
      <c r="E21" s="409">
        <v>12</v>
      </c>
      <c r="F21" s="412">
        <f t="shared" si="0"/>
        <v>0</v>
      </c>
      <c r="G21" s="71">
        <f t="shared" si="1"/>
        <v>0</v>
      </c>
      <c r="H21" s="43">
        <f t="shared" si="2"/>
        <v>0</v>
      </c>
      <c r="I21" s="71">
        <f t="shared" si="3"/>
        <v>0</v>
      </c>
      <c r="J21" s="72">
        <f t="shared" si="4"/>
        <v>0</v>
      </c>
      <c r="K21" s="415">
        <f t="shared" si="24"/>
        <v>0</v>
      </c>
      <c r="L21" s="45"/>
      <c r="M21" s="341"/>
      <c r="N21" s="342"/>
      <c r="O21" s="45"/>
      <c r="P21" s="394"/>
      <c r="Q21" s="343"/>
    </row>
    <row r="22" spans="1:17">
      <c r="A22" s="171">
        <f t="shared" si="25"/>
        <v>11</v>
      </c>
      <c r="B22" s="419" t="s">
        <v>328</v>
      </c>
      <c r="C22" s="420" t="s">
        <v>117</v>
      </c>
      <c r="D22" s="170">
        <v>1</v>
      </c>
      <c r="E22" s="409">
        <v>70</v>
      </c>
      <c r="F22" s="70">
        <f t="shared" si="0"/>
        <v>0</v>
      </c>
      <c r="G22" s="71">
        <f t="shared" si="1"/>
        <v>0</v>
      </c>
      <c r="H22" s="43">
        <f t="shared" si="2"/>
        <v>0</v>
      </c>
      <c r="I22" s="71">
        <f t="shared" si="3"/>
        <v>0</v>
      </c>
      <c r="J22" s="72">
        <f t="shared" si="4"/>
        <v>0</v>
      </c>
      <c r="K22" s="415">
        <f t="shared" si="24"/>
        <v>0</v>
      </c>
      <c r="L22" s="45"/>
      <c r="M22" s="341"/>
      <c r="N22" s="342"/>
      <c r="O22" s="45"/>
      <c r="P22" s="394"/>
      <c r="Q22" s="343"/>
    </row>
    <row r="23" spans="1:17">
      <c r="A23" s="171">
        <f t="shared" si="25"/>
        <v>12</v>
      </c>
      <c r="B23" s="419" t="s">
        <v>329</v>
      </c>
      <c r="C23" s="420" t="s">
        <v>117</v>
      </c>
      <c r="D23" s="170">
        <v>1</v>
      </c>
      <c r="E23" s="409">
        <v>128</v>
      </c>
      <c r="F23" s="70">
        <f t="shared" si="0"/>
        <v>0</v>
      </c>
      <c r="G23" s="71">
        <f t="shared" si="1"/>
        <v>0</v>
      </c>
      <c r="H23" s="43">
        <f t="shared" si="2"/>
        <v>0</v>
      </c>
      <c r="I23" s="71">
        <f t="shared" si="3"/>
        <v>0</v>
      </c>
      <c r="J23" s="72">
        <f t="shared" si="4"/>
        <v>0</v>
      </c>
      <c r="K23" s="415">
        <f t="shared" si="24"/>
        <v>0</v>
      </c>
      <c r="L23" s="45"/>
      <c r="M23" s="431"/>
      <c r="N23" s="392"/>
      <c r="O23" s="45"/>
      <c r="P23" s="394"/>
      <c r="Q23" s="343"/>
    </row>
    <row r="24" spans="1:17">
      <c r="A24" s="171">
        <f t="shared" si="25"/>
        <v>13</v>
      </c>
      <c r="B24" s="421" t="s">
        <v>463</v>
      </c>
      <c r="C24" s="420" t="s">
        <v>117</v>
      </c>
      <c r="D24" s="170">
        <v>1</v>
      </c>
      <c r="E24" s="409">
        <v>830</v>
      </c>
      <c r="F24" s="70">
        <f t="shared" si="0"/>
        <v>0</v>
      </c>
      <c r="G24" s="71">
        <f t="shared" si="1"/>
        <v>0</v>
      </c>
      <c r="H24" s="43">
        <f t="shared" si="2"/>
        <v>0</v>
      </c>
      <c r="I24" s="71">
        <f t="shared" si="3"/>
        <v>0</v>
      </c>
      <c r="J24" s="72">
        <f t="shared" si="4"/>
        <v>0</v>
      </c>
      <c r="K24" s="415">
        <f t="shared" si="24"/>
        <v>0</v>
      </c>
      <c r="L24" s="45"/>
      <c r="M24" s="341"/>
      <c r="N24" s="342"/>
      <c r="O24" s="45"/>
      <c r="P24" s="394"/>
      <c r="Q24" s="343"/>
    </row>
    <row r="25" spans="1:17">
      <c r="A25" s="171">
        <f t="shared" si="25"/>
        <v>14</v>
      </c>
      <c r="B25" s="421" t="s">
        <v>898</v>
      </c>
      <c r="C25" s="420" t="s">
        <v>17</v>
      </c>
      <c r="D25" s="170">
        <v>1</v>
      </c>
      <c r="E25" s="409">
        <v>1</v>
      </c>
      <c r="F25" s="70">
        <f t="shared" ref="F25" si="26">M25/$J$4</f>
        <v>0</v>
      </c>
      <c r="G25" s="71">
        <f t="shared" ref="G25" si="27">F25*E25</f>
        <v>0</v>
      </c>
      <c r="H25" s="43">
        <f t="shared" ref="H25" si="28">N25/$J$4</f>
        <v>0</v>
      </c>
      <c r="I25" s="71">
        <f t="shared" ref="I25" si="29">H25*E25</f>
        <v>0</v>
      </c>
      <c r="J25" s="72">
        <f t="shared" ref="J25" si="30">G25+I25</f>
        <v>0</v>
      </c>
      <c r="K25" s="415">
        <f t="shared" ref="K25" si="31">J25/E25</f>
        <v>0</v>
      </c>
      <c r="L25" s="45"/>
      <c r="M25" s="341"/>
      <c r="N25" s="342"/>
      <c r="O25" s="45"/>
      <c r="P25" s="394"/>
      <c r="Q25" s="343"/>
    </row>
    <row r="26" spans="1:17">
      <c r="A26" s="171">
        <f t="shared" si="25"/>
        <v>15</v>
      </c>
      <c r="B26" s="421" t="s">
        <v>899</v>
      </c>
      <c r="C26" s="420" t="s">
        <v>17</v>
      </c>
      <c r="D26" s="170">
        <v>1</v>
      </c>
      <c r="E26" s="409">
        <v>6</v>
      </c>
      <c r="F26" s="70">
        <f t="shared" ref="F26" si="32">M26/$J$4</f>
        <v>0</v>
      </c>
      <c r="G26" s="71">
        <f t="shared" ref="G26" si="33">F26*E26</f>
        <v>0</v>
      </c>
      <c r="H26" s="43">
        <f t="shared" ref="H26" si="34">N26/$J$4</f>
        <v>0</v>
      </c>
      <c r="I26" s="71">
        <f t="shared" ref="I26" si="35">H26*E26</f>
        <v>0</v>
      </c>
      <c r="J26" s="72">
        <f t="shared" ref="J26" si="36">G26+I26</f>
        <v>0</v>
      </c>
      <c r="K26" s="415">
        <f t="shared" ref="K26" si="37">J26/E26</f>
        <v>0</v>
      </c>
      <c r="L26" s="45"/>
      <c r="M26" s="341"/>
      <c r="N26" s="342"/>
      <c r="O26" s="45"/>
      <c r="P26" s="394"/>
      <c r="Q26" s="343"/>
    </row>
    <row r="27" spans="1:17">
      <c r="A27" s="171">
        <f t="shared" si="25"/>
        <v>16</v>
      </c>
      <c r="B27" s="421" t="s">
        <v>900</v>
      </c>
      <c r="C27" s="420" t="s">
        <v>17</v>
      </c>
      <c r="D27" s="170">
        <v>1</v>
      </c>
      <c r="E27" s="409">
        <v>2</v>
      </c>
      <c r="F27" s="70">
        <f t="shared" ref="F27:F28" si="38">M27/$J$4</f>
        <v>0</v>
      </c>
      <c r="G27" s="71">
        <f t="shared" ref="G27:G28" si="39">F27*E27</f>
        <v>0</v>
      </c>
      <c r="H27" s="43">
        <f t="shared" ref="H27:H28" si="40">N27/$J$4</f>
        <v>0</v>
      </c>
      <c r="I27" s="71">
        <f t="shared" ref="I27:I28" si="41">H27*E27</f>
        <v>0</v>
      </c>
      <c r="J27" s="72">
        <f t="shared" ref="J27:J28" si="42">G27+I27</f>
        <v>0</v>
      </c>
      <c r="K27" s="415">
        <f t="shared" ref="K27:K28" si="43">J27/E27</f>
        <v>0</v>
      </c>
      <c r="L27" s="45"/>
      <c r="M27" s="341"/>
      <c r="N27" s="342"/>
      <c r="O27" s="45"/>
      <c r="P27" s="394"/>
      <c r="Q27" s="343"/>
    </row>
    <row r="28" spans="1:17">
      <c r="A28" s="171">
        <f t="shared" si="25"/>
        <v>17</v>
      </c>
      <c r="B28" s="421" t="s">
        <v>901</v>
      </c>
      <c r="C28" s="420" t="s">
        <v>17</v>
      </c>
      <c r="D28" s="170">
        <v>1</v>
      </c>
      <c r="E28" s="409">
        <v>10</v>
      </c>
      <c r="F28" s="70">
        <f t="shared" si="38"/>
        <v>0</v>
      </c>
      <c r="G28" s="71">
        <f t="shared" si="39"/>
        <v>0</v>
      </c>
      <c r="H28" s="43">
        <f t="shared" si="40"/>
        <v>0</v>
      </c>
      <c r="I28" s="71">
        <f t="shared" si="41"/>
        <v>0</v>
      </c>
      <c r="J28" s="72">
        <f t="shared" si="42"/>
        <v>0</v>
      </c>
      <c r="K28" s="415">
        <f t="shared" si="43"/>
        <v>0</v>
      </c>
      <c r="L28" s="45"/>
      <c r="M28" s="341"/>
      <c r="N28" s="342"/>
      <c r="O28" s="45"/>
      <c r="P28" s="394"/>
      <c r="Q28" s="343"/>
    </row>
    <row r="29" spans="1:17">
      <c r="A29" s="171">
        <f t="shared" si="25"/>
        <v>18</v>
      </c>
      <c r="B29" s="421" t="s">
        <v>902</v>
      </c>
      <c r="C29" s="420" t="s">
        <v>17</v>
      </c>
      <c r="D29" s="170">
        <v>1</v>
      </c>
      <c r="E29" s="409">
        <v>17</v>
      </c>
      <c r="F29" s="70">
        <f t="shared" ref="F29" si="44">M29/$J$4</f>
        <v>0</v>
      </c>
      <c r="G29" s="71">
        <f t="shared" ref="G29" si="45">F29*E29</f>
        <v>0</v>
      </c>
      <c r="H29" s="43">
        <f t="shared" ref="H29" si="46">N29/$J$4</f>
        <v>0</v>
      </c>
      <c r="I29" s="71">
        <f t="shared" ref="I29" si="47">H29*E29</f>
        <v>0</v>
      </c>
      <c r="J29" s="72">
        <f t="shared" ref="J29" si="48">G29+I29</f>
        <v>0</v>
      </c>
      <c r="K29" s="415">
        <f t="shared" ref="K29" si="49">J29/E29</f>
        <v>0</v>
      </c>
      <c r="L29" s="45"/>
      <c r="M29" s="341"/>
      <c r="N29" s="342"/>
      <c r="O29" s="45"/>
      <c r="P29" s="394"/>
      <c r="Q29" s="396"/>
    </row>
    <row r="30" spans="1:17">
      <c r="A30" s="171">
        <f t="shared" si="25"/>
        <v>19</v>
      </c>
      <c r="B30" s="421" t="s">
        <v>903</v>
      </c>
      <c r="C30" s="420" t="s">
        <v>17</v>
      </c>
      <c r="D30" s="170">
        <v>1</v>
      </c>
      <c r="E30" s="409">
        <v>20</v>
      </c>
      <c r="F30" s="70">
        <f t="shared" ref="F30" si="50">M30/$J$4</f>
        <v>0</v>
      </c>
      <c r="G30" s="71">
        <f t="shared" ref="G30" si="51">F30*E30</f>
        <v>0</v>
      </c>
      <c r="H30" s="43">
        <f t="shared" ref="H30" si="52">N30/$J$4</f>
        <v>0</v>
      </c>
      <c r="I30" s="71">
        <f t="shared" ref="I30" si="53">H30*E30</f>
        <v>0</v>
      </c>
      <c r="J30" s="72">
        <f t="shared" ref="J30" si="54">G30+I30</f>
        <v>0</v>
      </c>
      <c r="K30" s="415">
        <f t="shared" ref="K30" si="55">J30/E30</f>
        <v>0</v>
      </c>
      <c r="L30" s="45"/>
      <c r="M30" s="341"/>
      <c r="N30" s="342"/>
      <c r="O30" s="45"/>
      <c r="P30" s="394"/>
      <c r="Q30" s="396"/>
    </row>
    <row r="31" spans="1:17">
      <c r="A31" s="171">
        <f>A30+1</f>
        <v>20</v>
      </c>
      <c r="B31" s="421" t="s">
        <v>330</v>
      </c>
      <c r="C31" s="420" t="s">
        <v>17</v>
      </c>
      <c r="D31" s="170">
        <v>1</v>
      </c>
      <c r="E31" s="409">
        <v>252</v>
      </c>
      <c r="F31" s="70">
        <f t="shared" si="0"/>
        <v>0</v>
      </c>
      <c r="G31" s="71">
        <f t="shared" si="1"/>
        <v>0</v>
      </c>
      <c r="H31" s="43">
        <f t="shared" si="2"/>
        <v>0</v>
      </c>
      <c r="I31" s="71">
        <f t="shared" si="3"/>
        <v>0</v>
      </c>
      <c r="J31" s="72">
        <f t="shared" si="4"/>
        <v>0</v>
      </c>
      <c r="K31" s="415">
        <f t="shared" si="24"/>
        <v>0</v>
      </c>
      <c r="L31" s="45"/>
      <c r="M31" s="341"/>
      <c r="N31" s="342"/>
      <c r="O31" s="45"/>
      <c r="P31" s="394"/>
      <c r="Q31" s="343"/>
    </row>
    <row r="32" spans="1:17">
      <c r="A32" s="171">
        <f t="shared" si="25"/>
        <v>21</v>
      </c>
      <c r="B32" s="421" t="s">
        <v>464</v>
      </c>
      <c r="C32" s="420" t="s">
        <v>17</v>
      </c>
      <c r="D32" s="170">
        <v>1</v>
      </c>
      <c r="E32" s="409">
        <v>220</v>
      </c>
      <c r="F32" s="70">
        <f t="shared" si="0"/>
        <v>0</v>
      </c>
      <c r="G32" s="71">
        <f t="shared" si="1"/>
        <v>0</v>
      </c>
      <c r="H32" s="43">
        <f t="shared" si="2"/>
        <v>0</v>
      </c>
      <c r="I32" s="71">
        <f t="shared" si="3"/>
        <v>0</v>
      </c>
      <c r="J32" s="72">
        <f t="shared" si="4"/>
        <v>0</v>
      </c>
      <c r="K32" s="415">
        <f t="shared" si="24"/>
        <v>0</v>
      </c>
      <c r="L32" s="45"/>
      <c r="M32" s="341"/>
      <c r="N32" s="342"/>
      <c r="O32" s="45"/>
      <c r="P32" s="394"/>
      <c r="Q32" s="343"/>
    </row>
    <row r="33" spans="1:17">
      <c r="A33" s="171">
        <f>A32+1</f>
        <v>22</v>
      </c>
      <c r="B33" s="421" t="s">
        <v>465</v>
      </c>
      <c r="C33" s="420" t="s">
        <v>17</v>
      </c>
      <c r="D33" s="170">
        <v>1</v>
      </c>
      <c r="E33" s="409">
        <v>732</v>
      </c>
      <c r="F33" s="70">
        <f t="shared" si="0"/>
        <v>0</v>
      </c>
      <c r="G33" s="71">
        <f t="shared" si="1"/>
        <v>0</v>
      </c>
      <c r="H33" s="43">
        <f t="shared" si="2"/>
        <v>0</v>
      </c>
      <c r="I33" s="71">
        <f t="shared" si="3"/>
        <v>0</v>
      </c>
      <c r="J33" s="72">
        <f t="shared" si="4"/>
        <v>0</v>
      </c>
      <c r="K33" s="415">
        <f t="shared" si="24"/>
        <v>0</v>
      </c>
      <c r="L33" s="45"/>
      <c r="M33" s="341"/>
      <c r="N33" s="342"/>
      <c r="O33" s="45"/>
      <c r="P33" s="394"/>
      <c r="Q33" s="396"/>
    </row>
    <row r="34" spans="1:17">
      <c r="A34" s="171">
        <f>A33+1</f>
        <v>23</v>
      </c>
      <c r="B34" s="421" t="s">
        <v>469</v>
      </c>
      <c r="C34" s="420" t="s">
        <v>17</v>
      </c>
      <c r="D34" s="170">
        <v>1</v>
      </c>
      <c r="E34" s="409">
        <v>3</v>
      </c>
      <c r="F34" s="70">
        <f t="shared" si="0"/>
        <v>0</v>
      </c>
      <c r="G34" s="71">
        <f t="shared" si="1"/>
        <v>0</v>
      </c>
      <c r="H34" s="43">
        <f t="shared" si="2"/>
        <v>0</v>
      </c>
      <c r="I34" s="71">
        <f t="shared" si="3"/>
        <v>0</v>
      </c>
      <c r="J34" s="72">
        <f t="shared" si="4"/>
        <v>0</v>
      </c>
      <c r="K34" s="415">
        <f t="shared" si="24"/>
        <v>0</v>
      </c>
      <c r="L34" s="45"/>
      <c r="M34" s="341"/>
      <c r="N34" s="342"/>
      <c r="O34" s="45"/>
      <c r="P34" s="394"/>
      <c r="Q34" s="396"/>
    </row>
    <row r="35" spans="1:17">
      <c r="A35" s="171">
        <f>A34+1</f>
        <v>24</v>
      </c>
      <c r="B35" s="421" t="s">
        <v>468</v>
      </c>
      <c r="C35" s="420" t="s">
        <v>17</v>
      </c>
      <c r="D35" s="170">
        <v>1</v>
      </c>
      <c r="E35" s="409">
        <v>2</v>
      </c>
      <c r="F35" s="70">
        <f t="shared" ref="F35:F37" si="56">M35/$J$4</f>
        <v>0</v>
      </c>
      <c r="G35" s="71">
        <f t="shared" ref="G35:G37" si="57">F35*E35</f>
        <v>0</v>
      </c>
      <c r="H35" s="43">
        <f t="shared" ref="H35:H37" si="58">N35/$J$4</f>
        <v>0</v>
      </c>
      <c r="I35" s="71">
        <f t="shared" ref="I35:I37" si="59">H35*E35</f>
        <v>0</v>
      </c>
      <c r="J35" s="72">
        <f t="shared" ref="J35:J37" si="60">G35+I35</f>
        <v>0</v>
      </c>
      <c r="K35" s="415">
        <f t="shared" ref="K35:K37" si="61">J35/E35</f>
        <v>0</v>
      </c>
      <c r="L35" s="45"/>
      <c r="M35" s="341"/>
      <c r="N35" s="342"/>
      <c r="O35" s="45"/>
      <c r="P35" s="394"/>
      <c r="Q35" s="396"/>
    </row>
    <row r="36" spans="1:17">
      <c r="A36" s="171">
        <f t="shared" si="25"/>
        <v>25</v>
      </c>
      <c r="B36" s="421" t="s">
        <v>467</v>
      </c>
      <c r="C36" s="420" t="s">
        <v>17</v>
      </c>
      <c r="D36" s="170">
        <v>1</v>
      </c>
      <c r="E36" s="409">
        <v>1</v>
      </c>
      <c r="F36" s="70">
        <f t="shared" si="56"/>
        <v>0</v>
      </c>
      <c r="G36" s="71">
        <f t="shared" si="57"/>
        <v>0</v>
      </c>
      <c r="H36" s="43">
        <f t="shared" si="58"/>
        <v>0</v>
      </c>
      <c r="I36" s="71">
        <f t="shared" si="59"/>
        <v>0</v>
      </c>
      <c r="J36" s="72">
        <f t="shared" si="60"/>
        <v>0</v>
      </c>
      <c r="K36" s="415">
        <f t="shared" si="61"/>
        <v>0</v>
      </c>
      <c r="L36" s="45"/>
      <c r="M36" s="341"/>
      <c r="N36" s="342"/>
      <c r="O36" s="45"/>
      <c r="P36" s="394"/>
      <c r="Q36" s="396"/>
    </row>
    <row r="37" spans="1:17">
      <c r="A37" s="171">
        <f t="shared" si="25"/>
        <v>26</v>
      </c>
      <c r="B37" s="421" t="s">
        <v>466</v>
      </c>
      <c r="C37" s="420" t="s">
        <v>17</v>
      </c>
      <c r="D37" s="170">
        <v>1</v>
      </c>
      <c r="E37" s="409">
        <v>6</v>
      </c>
      <c r="F37" s="70">
        <f t="shared" si="56"/>
        <v>0</v>
      </c>
      <c r="G37" s="71">
        <f t="shared" si="57"/>
        <v>0</v>
      </c>
      <c r="H37" s="43">
        <f t="shared" si="58"/>
        <v>0</v>
      </c>
      <c r="I37" s="71">
        <f t="shared" si="59"/>
        <v>0</v>
      </c>
      <c r="J37" s="72">
        <f t="shared" si="60"/>
        <v>0</v>
      </c>
      <c r="K37" s="415">
        <f t="shared" si="61"/>
        <v>0</v>
      </c>
      <c r="L37" s="45"/>
      <c r="M37" s="341"/>
      <c r="N37" s="342"/>
      <c r="O37" s="45"/>
      <c r="P37" s="394"/>
      <c r="Q37" s="396"/>
    </row>
    <row r="38" spans="1:17">
      <c r="A38" s="171">
        <f>A37+1</f>
        <v>27</v>
      </c>
      <c r="B38" s="421" t="s">
        <v>331</v>
      </c>
      <c r="C38" s="420" t="s">
        <v>17</v>
      </c>
      <c r="D38" s="170">
        <v>1</v>
      </c>
      <c r="E38" s="409">
        <v>10</v>
      </c>
      <c r="F38" s="70">
        <f t="shared" si="0"/>
        <v>0</v>
      </c>
      <c r="G38" s="71">
        <f t="shared" si="1"/>
        <v>0</v>
      </c>
      <c r="H38" s="43">
        <f t="shared" si="2"/>
        <v>0</v>
      </c>
      <c r="I38" s="71">
        <f t="shared" si="3"/>
        <v>0</v>
      </c>
      <c r="J38" s="72">
        <f t="shared" si="4"/>
        <v>0</v>
      </c>
      <c r="K38" s="415">
        <f t="shared" si="24"/>
        <v>0</v>
      </c>
      <c r="L38" s="45"/>
      <c r="M38" s="341"/>
      <c r="N38" s="342"/>
      <c r="O38" s="45"/>
      <c r="P38" s="394"/>
      <c r="Q38" s="396"/>
    </row>
    <row r="39" spans="1:17">
      <c r="A39" s="171">
        <f t="shared" si="25"/>
        <v>28</v>
      </c>
      <c r="B39" s="421" t="s">
        <v>332</v>
      </c>
      <c r="C39" s="420" t="s">
        <v>17</v>
      </c>
      <c r="D39" s="170">
        <v>1</v>
      </c>
      <c r="E39" s="409">
        <v>76</v>
      </c>
      <c r="F39" s="70">
        <f t="shared" si="0"/>
        <v>0</v>
      </c>
      <c r="G39" s="71">
        <f t="shared" si="1"/>
        <v>0</v>
      </c>
      <c r="H39" s="43">
        <f t="shared" si="2"/>
        <v>0</v>
      </c>
      <c r="I39" s="71">
        <f t="shared" si="3"/>
        <v>0</v>
      </c>
      <c r="J39" s="72">
        <f t="shared" si="4"/>
        <v>0</v>
      </c>
      <c r="K39" s="415">
        <f t="shared" si="24"/>
        <v>0</v>
      </c>
      <c r="L39" s="45"/>
      <c r="M39" s="341"/>
      <c r="N39" s="342"/>
      <c r="O39" s="45"/>
      <c r="P39" s="394"/>
      <c r="Q39" s="396"/>
    </row>
    <row r="40" spans="1:17">
      <c r="A40" s="171">
        <f t="shared" si="25"/>
        <v>29</v>
      </c>
      <c r="B40" s="421" t="s">
        <v>333</v>
      </c>
      <c r="C40" s="420" t="s">
        <v>17</v>
      </c>
      <c r="D40" s="170">
        <v>1</v>
      </c>
      <c r="E40" s="409">
        <v>35</v>
      </c>
      <c r="F40" s="70">
        <f t="shared" si="0"/>
        <v>0</v>
      </c>
      <c r="G40" s="71">
        <f t="shared" si="1"/>
        <v>0</v>
      </c>
      <c r="H40" s="43">
        <f t="shared" si="2"/>
        <v>0</v>
      </c>
      <c r="I40" s="71">
        <f t="shared" si="3"/>
        <v>0</v>
      </c>
      <c r="J40" s="72">
        <f t="shared" si="4"/>
        <v>0</v>
      </c>
      <c r="K40" s="415">
        <f t="shared" si="24"/>
        <v>0</v>
      </c>
      <c r="L40" s="45"/>
      <c r="M40" s="341"/>
      <c r="N40" s="342"/>
      <c r="O40" s="45"/>
      <c r="P40" s="394"/>
      <c r="Q40" s="343"/>
    </row>
    <row r="41" spans="1:17">
      <c r="A41" s="171">
        <f t="shared" si="25"/>
        <v>30</v>
      </c>
      <c r="B41" s="421" t="s">
        <v>334</v>
      </c>
      <c r="C41" s="420" t="s">
        <v>17</v>
      </c>
      <c r="D41" s="170">
        <v>1</v>
      </c>
      <c r="E41" s="409">
        <v>227</v>
      </c>
      <c r="F41" s="412">
        <f t="shared" si="0"/>
        <v>0</v>
      </c>
      <c r="G41" s="71">
        <f t="shared" si="1"/>
        <v>0</v>
      </c>
      <c r="H41" s="43">
        <f t="shared" si="2"/>
        <v>0</v>
      </c>
      <c r="I41" s="71">
        <f t="shared" si="3"/>
        <v>0</v>
      </c>
      <c r="J41" s="72">
        <f t="shared" si="4"/>
        <v>0</v>
      </c>
      <c r="K41" s="415">
        <f t="shared" si="24"/>
        <v>0</v>
      </c>
      <c r="L41" s="45"/>
      <c r="M41" s="341"/>
      <c r="N41" s="342"/>
      <c r="O41" s="45"/>
      <c r="P41" s="394"/>
      <c r="Q41" s="343"/>
    </row>
    <row r="42" spans="1:17">
      <c r="A42" s="171">
        <f t="shared" ref="A42:A49" si="62">A41+1</f>
        <v>31</v>
      </c>
      <c r="B42" s="421" t="s">
        <v>470</v>
      </c>
      <c r="C42" s="420" t="s">
        <v>17</v>
      </c>
      <c r="D42" s="170">
        <v>1</v>
      </c>
      <c r="E42" s="409">
        <v>4</v>
      </c>
      <c r="F42" s="412">
        <f t="shared" si="0"/>
        <v>0</v>
      </c>
      <c r="G42" s="71">
        <f t="shared" si="1"/>
        <v>0</v>
      </c>
      <c r="H42" s="43">
        <f t="shared" si="2"/>
        <v>0</v>
      </c>
      <c r="I42" s="71">
        <f t="shared" si="3"/>
        <v>0</v>
      </c>
      <c r="J42" s="72">
        <f t="shared" si="4"/>
        <v>0</v>
      </c>
      <c r="K42" s="415">
        <f t="shared" si="24"/>
        <v>0</v>
      </c>
      <c r="L42" s="45"/>
      <c r="M42" s="341"/>
      <c r="N42" s="342"/>
      <c r="O42" s="45"/>
      <c r="P42" s="394"/>
      <c r="Q42" s="396"/>
    </row>
    <row r="43" spans="1:17">
      <c r="A43" s="171">
        <f t="shared" si="62"/>
        <v>32</v>
      </c>
      <c r="B43" s="421" t="s">
        <v>471</v>
      </c>
      <c r="C43" s="420" t="s">
        <v>17</v>
      </c>
      <c r="D43" s="170">
        <v>1</v>
      </c>
      <c r="E43" s="409">
        <v>4</v>
      </c>
      <c r="F43" s="412">
        <f t="shared" ref="F43:F44" si="63">M43/$J$4</f>
        <v>0</v>
      </c>
      <c r="G43" s="71">
        <f t="shared" ref="G43:G44" si="64">F43*E43</f>
        <v>0</v>
      </c>
      <c r="H43" s="43">
        <f t="shared" ref="H43:H44" si="65">N43/$J$4</f>
        <v>0</v>
      </c>
      <c r="I43" s="71">
        <f t="shared" ref="I43:I44" si="66">H43*E43</f>
        <v>0</v>
      </c>
      <c r="J43" s="72">
        <f t="shared" ref="J43:J44" si="67">G43+I43</f>
        <v>0</v>
      </c>
      <c r="K43" s="415">
        <f t="shared" ref="K43:K44" si="68">J43/E43</f>
        <v>0</v>
      </c>
      <c r="L43" s="45"/>
      <c r="M43" s="341"/>
      <c r="N43" s="342"/>
      <c r="O43" s="45"/>
      <c r="P43" s="394"/>
      <c r="Q43" s="396"/>
    </row>
    <row r="44" spans="1:17">
      <c r="A44" s="171">
        <f t="shared" si="62"/>
        <v>33</v>
      </c>
      <c r="B44" s="421" t="s">
        <v>473</v>
      </c>
      <c r="C44" s="420" t="s">
        <v>17</v>
      </c>
      <c r="D44" s="170">
        <v>1</v>
      </c>
      <c r="E44" s="409">
        <v>4</v>
      </c>
      <c r="F44" s="412">
        <f t="shared" si="63"/>
        <v>0</v>
      </c>
      <c r="G44" s="71">
        <f t="shared" si="64"/>
        <v>0</v>
      </c>
      <c r="H44" s="43">
        <f t="shared" si="65"/>
        <v>0</v>
      </c>
      <c r="I44" s="71">
        <f t="shared" si="66"/>
        <v>0</v>
      </c>
      <c r="J44" s="72">
        <f t="shared" si="67"/>
        <v>0</v>
      </c>
      <c r="K44" s="415">
        <f t="shared" si="68"/>
        <v>0</v>
      </c>
      <c r="L44" s="45"/>
      <c r="M44" s="341"/>
      <c r="N44" s="342"/>
      <c r="O44" s="45"/>
      <c r="P44" s="394"/>
      <c r="Q44" s="396"/>
    </row>
    <row r="45" spans="1:17">
      <c r="A45" s="171">
        <f t="shared" si="62"/>
        <v>34</v>
      </c>
      <c r="B45" s="421" t="s">
        <v>472</v>
      </c>
      <c r="C45" s="420" t="s">
        <v>17</v>
      </c>
      <c r="D45" s="170">
        <v>1</v>
      </c>
      <c r="E45" s="409">
        <v>8</v>
      </c>
      <c r="F45" s="412">
        <f t="shared" ref="F45" si="69">M45/$J$4</f>
        <v>0</v>
      </c>
      <c r="G45" s="71">
        <f t="shared" ref="G45" si="70">F45*E45</f>
        <v>0</v>
      </c>
      <c r="H45" s="43">
        <f t="shared" ref="H45" si="71">N45/$J$4</f>
        <v>0</v>
      </c>
      <c r="I45" s="71">
        <f t="shared" ref="I45" si="72">H45*E45</f>
        <v>0</v>
      </c>
      <c r="J45" s="72">
        <f t="shared" ref="J45" si="73">G45+I45</f>
        <v>0</v>
      </c>
      <c r="K45" s="415">
        <f t="shared" ref="K45" si="74">J45/E45</f>
        <v>0</v>
      </c>
      <c r="L45" s="45"/>
      <c r="M45" s="341"/>
      <c r="N45" s="342"/>
      <c r="O45" s="45"/>
      <c r="P45" s="394"/>
      <c r="Q45" s="396"/>
    </row>
    <row r="46" spans="1:17">
      <c r="A46" s="171">
        <f t="shared" si="62"/>
        <v>35</v>
      </c>
      <c r="B46" s="421" t="s">
        <v>474</v>
      </c>
      <c r="C46" s="420" t="s">
        <v>17</v>
      </c>
      <c r="D46" s="170">
        <v>1</v>
      </c>
      <c r="E46" s="409">
        <v>72</v>
      </c>
      <c r="F46" s="412">
        <f t="shared" ref="F46" si="75">M46/$J$4</f>
        <v>0</v>
      </c>
      <c r="G46" s="71">
        <f t="shared" ref="G46" si="76">F46*E46</f>
        <v>0</v>
      </c>
      <c r="H46" s="43">
        <f t="shared" ref="H46" si="77">N46/$J$4</f>
        <v>0</v>
      </c>
      <c r="I46" s="71">
        <f t="shared" ref="I46" si="78">H46*E46</f>
        <v>0</v>
      </c>
      <c r="J46" s="72">
        <f t="shared" ref="J46" si="79">G46+I46</f>
        <v>0</v>
      </c>
      <c r="K46" s="415">
        <f t="shared" ref="K46" si="80">J46/E46</f>
        <v>0</v>
      </c>
      <c r="L46" s="45"/>
      <c r="M46" s="341"/>
      <c r="N46" s="342"/>
      <c r="O46" s="45"/>
      <c r="P46" s="394"/>
      <c r="Q46" s="396"/>
    </row>
    <row r="47" spans="1:17">
      <c r="A47" s="171">
        <f t="shared" si="62"/>
        <v>36</v>
      </c>
      <c r="B47" s="421" t="s">
        <v>335</v>
      </c>
      <c r="C47" s="420" t="s">
        <v>17</v>
      </c>
      <c r="D47" s="170">
        <v>1</v>
      </c>
      <c r="E47" s="409">
        <v>92</v>
      </c>
      <c r="F47" s="412">
        <f t="shared" si="0"/>
        <v>0</v>
      </c>
      <c r="G47" s="71">
        <f t="shared" si="1"/>
        <v>0</v>
      </c>
      <c r="H47" s="43">
        <f t="shared" si="2"/>
        <v>0</v>
      </c>
      <c r="I47" s="71">
        <f t="shared" si="3"/>
        <v>0</v>
      </c>
      <c r="J47" s="72">
        <f t="shared" si="4"/>
        <v>0</v>
      </c>
      <c r="K47" s="415">
        <f t="shared" si="24"/>
        <v>0</v>
      </c>
      <c r="L47" s="45"/>
      <c r="M47" s="341"/>
      <c r="N47" s="342"/>
      <c r="O47" s="45"/>
      <c r="P47" s="394"/>
      <c r="Q47" s="396"/>
    </row>
    <row r="48" spans="1:17">
      <c r="A48" s="171">
        <f t="shared" si="62"/>
        <v>37</v>
      </c>
      <c r="B48" s="421" t="s">
        <v>475</v>
      </c>
      <c r="C48" s="420" t="s">
        <v>17</v>
      </c>
      <c r="D48" s="170">
        <v>1</v>
      </c>
      <c r="E48" s="409">
        <v>2</v>
      </c>
      <c r="F48" s="412">
        <f t="shared" si="0"/>
        <v>0</v>
      </c>
      <c r="G48" s="71">
        <f t="shared" si="1"/>
        <v>0</v>
      </c>
      <c r="H48" s="43">
        <f t="shared" si="2"/>
        <v>0</v>
      </c>
      <c r="I48" s="71">
        <f t="shared" si="3"/>
        <v>0</v>
      </c>
      <c r="J48" s="72">
        <f t="shared" si="4"/>
        <v>0</v>
      </c>
      <c r="K48" s="415">
        <f t="shared" si="24"/>
        <v>0</v>
      </c>
      <c r="L48" s="45"/>
      <c r="M48" s="341"/>
      <c r="N48" s="342"/>
      <c r="O48" s="45"/>
      <c r="P48" s="394"/>
      <c r="Q48" s="396"/>
    </row>
    <row r="49" spans="1:17">
      <c r="A49" s="171">
        <f t="shared" si="62"/>
        <v>38</v>
      </c>
      <c r="B49" s="419" t="s">
        <v>336</v>
      </c>
      <c r="C49" s="420" t="s">
        <v>17</v>
      </c>
      <c r="D49" s="170">
        <v>1</v>
      </c>
      <c r="E49" s="409">
        <v>18</v>
      </c>
      <c r="F49" s="70">
        <f t="shared" si="0"/>
        <v>0</v>
      </c>
      <c r="G49" s="71">
        <f t="shared" si="1"/>
        <v>0</v>
      </c>
      <c r="H49" s="43">
        <f t="shared" si="2"/>
        <v>0</v>
      </c>
      <c r="I49" s="71">
        <f t="shared" si="3"/>
        <v>0</v>
      </c>
      <c r="J49" s="72">
        <f t="shared" si="4"/>
        <v>0</v>
      </c>
      <c r="K49" s="415">
        <f t="shared" si="24"/>
        <v>0</v>
      </c>
      <c r="L49" s="45"/>
      <c r="M49" s="341"/>
      <c r="N49" s="342"/>
      <c r="O49" s="45"/>
      <c r="P49" s="394"/>
      <c r="Q49" s="343"/>
    </row>
    <row r="50" spans="1:17">
      <c r="A50" s="171">
        <f t="shared" si="25"/>
        <v>39</v>
      </c>
      <c r="B50" s="419" t="s">
        <v>337</v>
      </c>
      <c r="C50" s="420" t="s">
        <v>17</v>
      </c>
      <c r="D50" s="170">
        <v>1</v>
      </c>
      <c r="E50" s="409">
        <v>20</v>
      </c>
      <c r="F50" s="70">
        <f t="shared" si="0"/>
        <v>0</v>
      </c>
      <c r="G50" s="71">
        <f t="shared" si="1"/>
        <v>0</v>
      </c>
      <c r="H50" s="43">
        <f t="shared" si="2"/>
        <v>0</v>
      </c>
      <c r="I50" s="71">
        <f t="shared" si="3"/>
        <v>0</v>
      </c>
      <c r="J50" s="72">
        <f t="shared" si="4"/>
        <v>0</v>
      </c>
      <c r="K50" s="415">
        <f t="shared" si="24"/>
        <v>0</v>
      </c>
      <c r="L50" s="45"/>
      <c r="M50" s="341"/>
      <c r="N50" s="342"/>
      <c r="O50" s="45"/>
      <c r="P50" s="394"/>
      <c r="Q50" s="343"/>
    </row>
    <row r="51" spans="1:17">
      <c r="A51" s="171">
        <f t="shared" si="25"/>
        <v>40</v>
      </c>
      <c r="B51" s="419" t="s">
        <v>338</v>
      </c>
      <c r="C51" s="420" t="s">
        <v>17</v>
      </c>
      <c r="D51" s="170">
        <v>1</v>
      </c>
      <c r="E51" s="409">
        <v>30</v>
      </c>
      <c r="F51" s="70">
        <f t="shared" si="0"/>
        <v>0</v>
      </c>
      <c r="G51" s="71">
        <f t="shared" si="1"/>
        <v>0</v>
      </c>
      <c r="H51" s="43">
        <f t="shared" si="2"/>
        <v>0</v>
      </c>
      <c r="I51" s="71">
        <f t="shared" si="3"/>
        <v>0</v>
      </c>
      <c r="J51" s="72">
        <f t="shared" si="4"/>
        <v>0</v>
      </c>
      <c r="K51" s="415">
        <f t="shared" si="24"/>
        <v>0</v>
      </c>
      <c r="L51" s="45"/>
      <c r="M51" s="341"/>
      <c r="N51" s="342"/>
      <c r="O51" s="45"/>
      <c r="P51" s="394"/>
      <c r="Q51" s="396"/>
    </row>
    <row r="52" spans="1:17">
      <c r="A52" s="171">
        <f t="shared" si="25"/>
        <v>41</v>
      </c>
      <c r="B52" s="419" t="s">
        <v>339</v>
      </c>
      <c r="C52" s="420" t="s">
        <v>17</v>
      </c>
      <c r="D52" s="170">
        <v>1</v>
      </c>
      <c r="E52" s="409">
        <v>17</v>
      </c>
      <c r="F52" s="70">
        <f t="shared" si="0"/>
        <v>0</v>
      </c>
      <c r="G52" s="71">
        <f t="shared" si="1"/>
        <v>0</v>
      </c>
      <c r="H52" s="43">
        <f t="shared" si="2"/>
        <v>0</v>
      </c>
      <c r="I52" s="71">
        <f t="shared" si="3"/>
        <v>0</v>
      </c>
      <c r="J52" s="72">
        <f t="shared" si="4"/>
        <v>0</v>
      </c>
      <c r="K52" s="415">
        <f t="shared" si="24"/>
        <v>0</v>
      </c>
      <c r="L52" s="45"/>
      <c r="M52" s="341"/>
      <c r="N52" s="342"/>
      <c r="O52" s="45"/>
      <c r="P52" s="394"/>
      <c r="Q52" s="343"/>
    </row>
    <row r="53" spans="1:17">
      <c r="A53" s="171">
        <f t="shared" si="25"/>
        <v>42</v>
      </c>
      <c r="B53" s="419" t="s">
        <v>340</v>
      </c>
      <c r="C53" s="420" t="s">
        <v>17</v>
      </c>
      <c r="D53" s="170">
        <v>1</v>
      </c>
      <c r="E53" s="409">
        <v>80</v>
      </c>
      <c r="F53" s="70">
        <f t="shared" si="0"/>
        <v>0</v>
      </c>
      <c r="G53" s="71">
        <f t="shared" si="1"/>
        <v>0</v>
      </c>
      <c r="H53" s="43">
        <f t="shared" si="2"/>
        <v>0</v>
      </c>
      <c r="I53" s="71">
        <f t="shared" si="3"/>
        <v>0</v>
      </c>
      <c r="J53" s="72">
        <f t="shared" si="4"/>
        <v>0</v>
      </c>
      <c r="K53" s="415">
        <f t="shared" si="24"/>
        <v>0</v>
      </c>
      <c r="L53" s="45"/>
      <c r="M53" s="341"/>
      <c r="N53" s="342"/>
      <c r="O53" s="45"/>
      <c r="P53" s="394"/>
      <c r="Q53" s="343"/>
    </row>
    <row r="54" spans="1:17">
      <c r="A54" s="171">
        <f t="shared" si="25"/>
        <v>43</v>
      </c>
      <c r="B54" s="421" t="s">
        <v>476</v>
      </c>
      <c r="C54" s="420" t="s">
        <v>17</v>
      </c>
      <c r="D54" s="170">
        <v>1</v>
      </c>
      <c r="E54" s="409">
        <v>2</v>
      </c>
      <c r="F54" s="412">
        <f t="shared" si="0"/>
        <v>0</v>
      </c>
      <c r="G54" s="71">
        <f t="shared" si="1"/>
        <v>0</v>
      </c>
      <c r="H54" s="43">
        <f t="shared" si="2"/>
        <v>0</v>
      </c>
      <c r="I54" s="71">
        <f t="shared" si="3"/>
        <v>0</v>
      </c>
      <c r="J54" s="72">
        <f t="shared" si="4"/>
        <v>0</v>
      </c>
      <c r="K54" s="415">
        <f t="shared" si="24"/>
        <v>0</v>
      </c>
      <c r="L54" s="45"/>
      <c r="M54" s="341"/>
      <c r="N54" s="342"/>
      <c r="O54" s="45"/>
      <c r="P54" s="394"/>
      <c r="Q54" s="396"/>
    </row>
    <row r="55" spans="1:17">
      <c r="A55" s="171">
        <f t="shared" ref="A55:A60" si="81">A54+1</f>
        <v>44</v>
      </c>
      <c r="B55" s="421" t="s">
        <v>341</v>
      </c>
      <c r="C55" s="420" t="s">
        <v>17</v>
      </c>
      <c r="D55" s="170">
        <v>1</v>
      </c>
      <c r="E55" s="409">
        <v>2</v>
      </c>
      <c r="F55" s="70">
        <f t="shared" si="0"/>
        <v>0</v>
      </c>
      <c r="G55" s="71">
        <f t="shared" si="1"/>
        <v>0</v>
      </c>
      <c r="H55" s="43">
        <f t="shared" si="2"/>
        <v>0</v>
      </c>
      <c r="I55" s="71">
        <f t="shared" si="3"/>
        <v>0</v>
      </c>
      <c r="J55" s="72">
        <f t="shared" si="4"/>
        <v>0</v>
      </c>
      <c r="K55" s="415">
        <f t="shared" si="24"/>
        <v>0</v>
      </c>
      <c r="L55" s="45"/>
      <c r="M55" s="341"/>
      <c r="N55" s="342"/>
      <c r="O55" s="45"/>
      <c r="P55" s="394"/>
      <c r="Q55" s="396"/>
    </row>
    <row r="56" spans="1:17">
      <c r="A56" s="171">
        <f t="shared" si="81"/>
        <v>45</v>
      </c>
      <c r="B56" s="421" t="s">
        <v>477</v>
      </c>
      <c r="C56" s="420" t="s">
        <v>17</v>
      </c>
      <c r="D56" s="170">
        <v>1</v>
      </c>
      <c r="E56" s="409">
        <v>2</v>
      </c>
      <c r="F56" s="70">
        <f t="shared" ref="F56:F57" si="82">M56/$J$4</f>
        <v>0</v>
      </c>
      <c r="G56" s="71">
        <f t="shared" ref="G56:G57" si="83">F56*E56</f>
        <v>0</v>
      </c>
      <c r="H56" s="43">
        <f t="shared" ref="H56:H57" si="84">N56/$J$4</f>
        <v>0</v>
      </c>
      <c r="I56" s="71">
        <f t="shared" ref="I56:I57" si="85">H56*E56</f>
        <v>0</v>
      </c>
      <c r="J56" s="72">
        <f t="shared" ref="J56:J57" si="86">G56+I56</f>
        <v>0</v>
      </c>
      <c r="K56" s="415">
        <f t="shared" ref="K56:K57" si="87">J56/E56</f>
        <v>0</v>
      </c>
      <c r="L56" s="45"/>
      <c r="M56" s="341"/>
      <c r="N56" s="342"/>
      <c r="O56" s="45"/>
      <c r="P56" s="394"/>
      <c r="Q56" s="396"/>
    </row>
    <row r="57" spans="1:17">
      <c r="A57" s="171">
        <f t="shared" si="81"/>
        <v>46</v>
      </c>
      <c r="B57" s="421" t="s">
        <v>478</v>
      </c>
      <c r="C57" s="420" t="s">
        <v>17</v>
      </c>
      <c r="D57" s="170">
        <v>1</v>
      </c>
      <c r="E57" s="409">
        <v>4</v>
      </c>
      <c r="F57" s="70">
        <f t="shared" si="82"/>
        <v>0</v>
      </c>
      <c r="G57" s="71">
        <f t="shared" si="83"/>
        <v>0</v>
      </c>
      <c r="H57" s="43">
        <f t="shared" si="84"/>
        <v>0</v>
      </c>
      <c r="I57" s="71">
        <f t="shared" si="85"/>
        <v>0</v>
      </c>
      <c r="J57" s="72">
        <f t="shared" si="86"/>
        <v>0</v>
      </c>
      <c r="K57" s="415">
        <f t="shared" si="87"/>
        <v>0</v>
      </c>
      <c r="L57" s="45"/>
      <c r="M57" s="341"/>
      <c r="N57" s="342"/>
      <c r="O57" s="45"/>
      <c r="P57" s="394"/>
      <c r="Q57" s="396"/>
    </row>
    <row r="58" spans="1:17">
      <c r="A58" s="171">
        <f t="shared" si="81"/>
        <v>47</v>
      </c>
      <c r="B58" s="421" t="s">
        <v>342</v>
      </c>
      <c r="C58" s="420" t="s">
        <v>17</v>
      </c>
      <c r="D58" s="170">
        <v>1</v>
      </c>
      <c r="E58" s="409">
        <v>6</v>
      </c>
      <c r="F58" s="70">
        <f t="shared" si="0"/>
        <v>0</v>
      </c>
      <c r="G58" s="71">
        <f t="shared" si="1"/>
        <v>0</v>
      </c>
      <c r="H58" s="43">
        <f t="shared" si="2"/>
        <v>0</v>
      </c>
      <c r="I58" s="71">
        <f t="shared" si="3"/>
        <v>0</v>
      </c>
      <c r="J58" s="72">
        <f t="shared" si="4"/>
        <v>0</v>
      </c>
      <c r="K58" s="415">
        <f t="shared" si="24"/>
        <v>0</v>
      </c>
      <c r="L58" s="45"/>
      <c r="M58" s="341"/>
      <c r="N58" s="342"/>
      <c r="O58" s="45"/>
      <c r="P58" s="394"/>
      <c r="Q58" s="396"/>
    </row>
    <row r="59" spans="1:17">
      <c r="A59" s="171">
        <f t="shared" si="81"/>
        <v>48</v>
      </c>
      <c r="B59" s="421" t="s">
        <v>479</v>
      </c>
      <c r="C59" s="420" t="s">
        <v>17</v>
      </c>
      <c r="D59" s="170">
        <v>1</v>
      </c>
      <c r="E59" s="409">
        <v>6</v>
      </c>
      <c r="F59" s="70">
        <f t="shared" ref="F59" si="88">M59/$J$4</f>
        <v>0</v>
      </c>
      <c r="G59" s="71">
        <f t="shared" ref="G59" si="89">F59*E59</f>
        <v>0</v>
      </c>
      <c r="H59" s="43">
        <f t="shared" ref="H59" si="90">N59/$J$4</f>
        <v>0</v>
      </c>
      <c r="I59" s="71">
        <f t="shared" ref="I59" si="91">H59*E59</f>
        <v>0</v>
      </c>
      <c r="J59" s="72">
        <f t="shared" ref="J59" si="92">G59+I59</f>
        <v>0</v>
      </c>
      <c r="K59" s="415">
        <f t="shared" ref="K59" si="93">J59/E59</f>
        <v>0</v>
      </c>
      <c r="L59" s="45"/>
      <c r="M59" s="341"/>
      <c r="N59" s="342"/>
      <c r="O59" s="45"/>
      <c r="P59" s="394"/>
      <c r="Q59" s="396"/>
    </row>
    <row r="60" spans="1:17">
      <c r="A60" s="171">
        <f t="shared" si="81"/>
        <v>49</v>
      </c>
      <c r="B60" s="421" t="s">
        <v>343</v>
      </c>
      <c r="C60" s="420" t="s">
        <v>17</v>
      </c>
      <c r="D60" s="170">
        <v>1</v>
      </c>
      <c r="E60" s="409">
        <v>6</v>
      </c>
      <c r="F60" s="70">
        <f t="shared" si="0"/>
        <v>0</v>
      </c>
      <c r="G60" s="71">
        <f t="shared" si="1"/>
        <v>0</v>
      </c>
      <c r="H60" s="43">
        <f t="shared" si="2"/>
        <v>0</v>
      </c>
      <c r="I60" s="71">
        <f t="shared" si="3"/>
        <v>0</v>
      </c>
      <c r="J60" s="72">
        <f t="shared" si="4"/>
        <v>0</v>
      </c>
      <c r="K60" s="415">
        <f t="shared" si="24"/>
        <v>0</v>
      </c>
      <c r="L60" s="45"/>
      <c r="M60" s="341"/>
      <c r="N60" s="342"/>
      <c r="O60" s="45"/>
      <c r="P60" s="394"/>
      <c r="Q60" s="396"/>
    </row>
    <row r="61" spans="1:17">
      <c r="A61" s="171">
        <f t="shared" si="25"/>
        <v>50</v>
      </c>
      <c r="B61" s="421" t="s">
        <v>344</v>
      </c>
      <c r="C61" s="420" t="s">
        <v>17</v>
      </c>
      <c r="D61" s="170">
        <v>1</v>
      </c>
      <c r="E61" s="409">
        <v>4</v>
      </c>
      <c r="F61" s="70">
        <f t="shared" si="0"/>
        <v>0</v>
      </c>
      <c r="G61" s="71">
        <f t="shared" si="1"/>
        <v>0</v>
      </c>
      <c r="H61" s="43">
        <f t="shared" si="2"/>
        <v>0</v>
      </c>
      <c r="I61" s="71">
        <f t="shared" si="3"/>
        <v>0</v>
      </c>
      <c r="J61" s="72">
        <f t="shared" si="4"/>
        <v>0</v>
      </c>
      <c r="K61" s="415">
        <f t="shared" si="24"/>
        <v>0</v>
      </c>
      <c r="L61" s="45"/>
      <c r="M61" s="341"/>
      <c r="N61" s="342"/>
      <c r="O61" s="45"/>
      <c r="P61" s="394"/>
      <c r="Q61" s="396"/>
    </row>
    <row r="62" spans="1:17">
      <c r="A62" s="171">
        <f t="shared" ref="A62:A67" si="94">A61+1</f>
        <v>51</v>
      </c>
      <c r="B62" s="419" t="s">
        <v>480</v>
      </c>
      <c r="C62" s="420" t="s">
        <v>17</v>
      </c>
      <c r="D62" s="170">
        <v>1</v>
      </c>
      <c r="E62" s="409">
        <v>6</v>
      </c>
      <c r="F62" s="70">
        <f t="shared" ref="F62" si="95">M62/$J$4</f>
        <v>0</v>
      </c>
      <c r="G62" s="71">
        <f t="shared" ref="G62" si="96">F62*E62</f>
        <v>0</v>
      </c>
      <c r="H62" s="43">
        <f t="shared" ref="H62" si="97">N62/$J$4</f>
        <v>0</v>
      </c>
      <c r="I62" s="71">
        <f t="shared" ref="I62" si="98">H62*E62</f>
        <v>0</v>
      </c>
      <c r="J62" s="72">
        <f t="shared" ref="J62" si="99">G62+I62</f>
        <v>0</v>
      </c>
      <c r="K62" s="415">
        <f t="shared" ref="K62" si="100">J62/E62</f>
        <v>0</v>
      </c>
      <c r="L62" s="45"/>
      <c r="M62" s="341"/>
      <c r="N62" s="342"/>
      <c r="O62" s="45"/>
      <c r="P62" s="394"/>
      <c r="Q62" s="396"/>
    </row>
    <row r="63" spans="1:17">
      <c r="A63" s="171">
        <f t="shared" si="94"/>
        <v>52</v>
      </c>
      <c r="B63" s="419" t="s">
        <v>345</v>
      </c>
      <c r="C63" s="420" t="s">
        <v>17</v>
      </c>
      <c r="D63" s="170">
        <v>1</v>
      </c>
      <c r="E63" s="409">
        <v>20</v>
      </c>
      <c r="F63" s="70">
        <f t="shared" si="0"/>
        <v>0</v>
      </c>
      <c r="G63" s="71">
        <f t="shared" si="1"/>
        <v>0</v>
      </c>
      <c r="H63" s="43">
        <f t="shared" si="2"/>
        <v>0</v>
      </c>
      <c r="I63" s="71">
        <f t="shared" si="3"/>
        <v>0</v>
      </c>
      <c r="J63" s="72">
        <f t="shared" si="4"/>
        <v>0</v>
      </c>
      <c r="K63" s="415">
        <f t="shared" si="24"/>
        <v>0</v>
      </c>
      <c r="L63" s="45"/>
      <c r="M63" s="341"/>
      <c r="N63" s="342"/>
      <c r="O63" s="45"/>
      <c r="P63" s="394"/>
      <c r="Q63" s="396"/>
    </row>
    <row r="64" spans="1:17">
      <c r="A64" s="171">
        <f t="shared" si="94"/>
        <v>53</v>
      </c>
      <c r="B64" s="421" t="s">
        <v>481</v>
      </c>
      <c r="C64" s="420" t="s">
        <v>17</v>
      </c>
      <c r="D64" s="170">
        <v>1</v>
      </c>
      <c r="E64" s="409">
        <v>10</v>
      </c>
      <c r="F64" s="412">
        <f t="shared" ref="F64" si="101">M64/$J$4</f>
        <v>0</v>
      </c>
      <c r="G64" s="71">
        <f t="shared" ref="G64" si="102">F64*E64</f>
        <v>0</v>
      </c>
      <c r="H64" s="43">
        <f t="shared" ref="H64" si="103">N64/$J$4</f>
        <v>0</v>
      </c>
      <c r="I64" s="71">
        <f t="shared" ref="I64" si="104">H64*E64</f>
        <v>0</v>
      </c>
      <c r="J64" s="72">
        <f t="shared" ref="J64" si="105">G64+I64</f>
        <v>0</v>
      </c>
      <c r="K64" s="415">
        <f t="shared" ref="K64" si="106">J64/E64</f>
        <v>0</v>
      </c>
      <c r="L64" s="45"/>
      <c r="M64" s="341"/>
      <c r="N64" s="342"/>
      <c r="O64" s="45"/>
      <c r="P64" s="394"/>
      <c r="Q64" s="396"/>
    </row>
    <row r="65" spans="1:17">
      <c r="A65" s="171">
        <f t="shared" si="94"/>
        <v>54</v>
      </c>
      <c r="B65" s="421" t="s">
        <v>346</v>
      </c>
      <c r="C65" s="420" t="s">
        <v>17</v>
      </c>
      <c r="D65" s="170">
        <v>1</v>
      </c>
      <c r="E65" s="409">
        <v>90</v>
      </c>
      <c r="F65" s="412">
        <f t="shared" si="0"/>
        <v>0</v>
      </c>
      <c r="G65" s="71">
        <f t="shared" si="1"/>
        <v>0</v>
      </c>
      <c r="H65" s="43">
        <f t="shared" si="2"/>
        <v>0</v>
      </c>
      <c r="I65" s="71">
        <f t="shared" si="3"/>
        <v>0</v>
      </c>
      <c r="J65" s="72">
        <f t="shared" si="4"/>
        <v>0</v>
      </c>
      <c r="K65" s="415">
        <f t="shared" si="24"/>
        <v>0</v>
      </c>
      <c r="L65" s="45"/>
      <c r="M65" s="341"/>
      <c r="N65" s="342"/>
      <c r="O65" s="45"/>
      <c r="P65" s="394"/>
      <c r="Q65" s="343"/>
    </row>
    <row r="66" spans="1:17">
      <c r="A66" s="171">
        <f t="shared" si="94"/>
        <v>55</v>
      </c>
      <c r="B66" s="422" t="s">
        <v>482</v>
      </c>
      <c r="C66" s="420" t="s">
        <v>17</v>
      </c>
      <c r="D66" s="170">
        <v>1</v>
      </c>
      <c r="E66" s="409">
        <v>20</v>
      </c>
      <c r="F66" s="70">
        <f t="shared" ref="F66" si="107">M66/$J$4</f>
        <v>0</v>
      </c>
      <c r="G66" s="71">
        <f t="shared" ref="G66" si="108">F66*E66</f>
        <v>0</v>
      </c>
      <c r="H66" s="43">
        <f t="shared" ref="H66" si="109">N66/$J$4</f>
        <v>0</v>
      </c>
      <c r="I66" s="71">
        <f t="shared" ref="I66" si="110">H66*E66</f>
        <v>0</v>
      </c>
      <c r="J66" s="72">
        <f t="shared" ref="J66" si="111">G66+I66</f>
        <v>0</v>
      </c>
      <c r="K66" s="415">
        <f t="shared" ref="K66" si="112">J66/E66</f>
        <v>0</v>
      </c>
      <c r="L66" s="45"/>
      <c r="M66" s="341"/>
      <c r="N66" s="342"/>
      <c r="O66" s="45"/>
      <c r="P66" s="394"/>
      <c r="Q66" s="396"/>
    </row>
    <row r="67" spans="1:17">
      <c r="A67" s="171">
        <f t="shared" si="94"/>
        <v>56</v>
      </c>
      <c r="B67" s="422" t="s">
        <v>347</v>
      </c>
      <c r="C67" s="420" t="s">
        <v>17</v>
      </c>
      <c r="D67" s="170">
        <v>1</v>
      </c>
      <c r="E67" s="409">
        <v>228</v>
      </c>
      <c r="F67" s="70">
        <f t="shared" si="0"/>
        <v>0</v>
      </c>
      <c r="G67" s="71">
        <f t="shared" si="1"/>
        <v>0</v>
      </c>
      <c r="H67" s="43">
        <f t="shared" si="2"/>
        <v>0</v>
      </c>
      <c r="I67" s="71">
        <f t="shared" si="3"/>
        <v>0</v>
      </c>
      <c r="J67" s="72">
        <f t="shared" si="4"/>
        <v>0</v>
      </c>
      <c r="K67" s="415">
        <f t="shared" si="24"/>
        <v>0</v>
      </c>
      <c r="L67" s="45"/>
      <c r="M67" s="341"/>
      <c r="N67" s="342"/>
      <c r="O67" s="45"/>
      <c r="P67" s="394"/>
      <c r="Q67" s="396"/>
    </row>
    <row r="68" spans="1:17">
      <c r="A68" s="171">
        <f t="shared" si="25"/>
        <v>57</v>
      </c>
      <c r="B68" s="421" t="s">
        <v>348</v>
      </c>
      <c r="C68" s="420" t="s">
        <v>17</v>
      </c>
      <c r="D68" s="170">
        <v>1</v>
      </c>
      <c r="E68" s="409">
        <v>80</v>
      </c>
      <c r="F68" s="70">
        <f t="shared" si="0"/>
        <v>0</v>
      </c>
      <c r="G68" s="71">
        <f t="shared" si="1"/>
        <v>0</v>
      </c>
      <c r="H68" s="43">
        <f t="shared" si="2"/>
        <v>0</v>
      </c>
      <c r="I68" s="71">
        <f t="shared" si="3"/>
        <v>0</v>
      </c>
      <c r="J68" s="72">
        <f t="shared" si="4"/>
        <v>0</v>
      </c>
      <c r="K68" s="415">
        <f t="shared" si="24"/>
        <v>0</v>
      </c>
      <c r="L68" s="45"/>
      <c r="M68" s="341"/>
      <c r="N68" s="342"/>
      <c r="O68" s="45"/>
      <c r="P68" s="394"/>
      <c r="Q68" s="396"/>
    </row>
    <row r="69" spans="1:17">
      <c r="A69" s="171">
        <f>A68+1</f>
        <v>58</v>
      </c>
      <c r="B69" s="421" t="s">
        <v>349</v>
      </c>
      <c r="C69" s="420" t="s">
        <v>124</v>
      </c>
      <c r="D69" s="170">
        <v>1</v>
      </c>
      <c r="E69" s="409">
        <v>107</v>
      </c>
      <c r="F69" s="70">
        <f t="shared" si="0"/>
        <v>0</v>
      </c>
      <c r="G69" s="71">
        <f t="shared" si="1"/>
        <v>0</v>
      </c>
      <c r="H69" s="43">
        <f t="shared" si="2"/>
        <v>0</v>
      </c>
      <c r="I69" s="71">
        <f t="shared" si="3"/>
        <v>0</v>
      </c>
      <c r="J69" s="72">
        <f t="shared" si="4"/>
        <v>0</v>
      </c>
      <c r="K69" s="415">
        <f t="shared" si="24"/>
        <v>0</v>
      </c>
      <c r="L69" s="45"/>
      <c r="M69" s="341"/>
      <c r="N69" s="342"/>
      <c r="O69" s="45"/>
      <c r="P69" s="394"/>
      <c r="Q69" s="343"/>
    </row>
    <row r="70" spans="1:17">
      <c r="A70" s="171">
        <f t="shared" si="25"/>
        <v>59</v>
      </c>
      <c r="B70" s="423" t="s">
        <v>483</v>
      </c>
      <c r="C70" s="420" t="s">
        <v>17</v>
      </c>
      <c r="D70" s="170">
        <v>1</v>
      </c>
      <c r="E70" s="409">
        <v>102</v>
      </c>
      <c r="F70" s="70">
        <f t="shared" si="0"/>
        <v>0</v>
      </c>
      <c r="G70" s="71">
        <f t="shared" si="1"/>
        <v>0</v>
      </c>
      <c r="H70" s="43">
        <f t="shared" si="2"/>
        <v>0</v>
      </c>
      <c r="I70" s="71">
        <f t="shared" si="3"/>
        <v>0</v>
      </c>
      <c r="J70" s="72">
        <f t="shared" si="4"/>
        <v>0</v>
      </c>
      <c r="K70" s="415">
        <f t="shared" si="24"/>
        <v>0</v>
      </c>
      <c r="L70" s="45"/>
      <c r="M70" s="341"/>
      <c r="N70" s="342"/>
      <c r="O70" s="45"/>
      <c r="P70" s="394"/>
      <c r="Q70" s="343"/>
    </row>
    <row r="71" spans="1:17">
      <c r="A71" s="171">
        <f t="shared" si="25"/>
        <v>60</v>
      </c>
      <c r="B71" s="423" t="s">
        <v>350</v>
      </c>
      <c r="C71" s="420" t="s">
        <v>17</v>
      </c>
      <c r="D71" s="170">
        <v>1</v>
      </c>
      <c r="E71" s="409">
        <v>18</v>
      </c>
      <c r="F71" s="412">
        <f t="shared" si="0"/>
        <v>0</v>
      </c>
      <c r="G71" s="71">
        <f t="shared" si="1"/>
        <v>0</v>
      </c>
      <c r="H71" s="43">
        <f t="shared" si="2"/>
        <v>0</v>
      </c>
      <c r="I71" s="71">
        <f t="shared" si="3"/>
        <v>0</v>
      </c>
      <c r="J71" s="72">
        <f t="shared" si="4"/>
        <v>0</v>
      </c>
      <c r="K71" s="415">
        <f t="shared" si="24"/>
        <v>0</v>
      </c>
      <c r="L71" s="45"/>
      <c r="M71" s="341"/>
      <c r="N71" s="342"/>
      <c r="O71" s="45"/>
      <c r="P71" s="394"/>
      <c r="Q71" s="343"/>
    </row>
    <row r="72" spans="1:17">
      <c r="A72" s="171">
        <f t="shared" si="25"/>
        <v>61</v>
      </c>
      <c r="B72" s="423" t="s">
        <v>484</v>
      </c>
      <c r="C72" s="420" t="s">
        <v>17</v>
      </c>
      <c r="D72" s="170">
        <v>1</v>
      </c>
      <c r="E72" s="409">
        <v>102</v>
      </c>
      <c r="F72" s="70">
        <f t="shared" si="0"/>
        <v>0</v>
      </c>
      <c r="G72" s="71">
        <f t="shared" si="1"/>
        <v>0</v>
      </c>
      <c r="H72" s="43">
        <f t="shared" si="2"/>
        <v>0</v>
      </c>
      <c r="I72" s="71">
        <f t="shared" si="3"/>
        <v>0</v>
      </c>
      <c r="J72" s="72">
        <f t="shared" si="4"/>
        <v>0</v>
      </c>
      <c r="K72" s="415">
        <f t="shared" si="24"/>
        <v>0</v>
      </c>
      <c r="L72" s="45"/>
      <c r="M72" s="341"/>
      <c r="N72" s="342"/>
      <c r="O72" s="45"/>
      <c r="P72" s="394"/>
      <c r="Q72" s="396"/>
    </row>
    <row r="73" spans="1:17">
      <c r="A73" s="171">
        <f>A72+1</f>
        <v>62</v>
      </c>
      <c r="B73" s="423" t="s">
        <v>485</v>
      </c>
      <c r="C73" s="420" t="s">
        <v>17</v>
      </c>
      <c r="D73" s="170">
        <v>1</v>
      </c>
      <c r="E73" s="409">
        <v>8</v>
      </c>
      <c r="F73" s="70">
        <f t="shared" ref="F73" si="113">M73/$J$4</f>
        <v>0</v>
      </c>
      <c r="G73" s="71">
        <f t="shared" ref="G73" si="114">F73*E73</f>
        <v>0</v>
      </c>
      <c r="H73" s="43">
        <f t="shared" ref="H73" si="115">N73/$J$4</f>
        <v>0</v>
      </c>
      <c r="I73" s="71">
        <f t="shared" ref="I73" si="116">H73*E73</f>
        <v>0</v>
      </c>
      <c r="J73" s="72">
        <f t="shared" ref="J73" si="117">G73+I73</f>
        <v>0</v>
      </c>
      <c r="K73" s="415">
        <f t="shared" ref="K73" si="118">J73/E73</f>
        <v>0</v>
      </c>
      <c r="L73" s="45"/>
      <c r="M73" s="341"/>
      <c r="N73" s="342"/>
      <c r="O73" s="45"/>
      <c r="P73" s="394"/>
      <c r="Q73" s="396"/>
    </row>
    <row r="74" spans="1:17">
      <c r="A74" s="171">
        <f>A73+1</f>
        <v>63</v>
      </c>
      <c r="B74" s="423" t="s">
        <v>351</v>
      </c>
      <c r="C74" s="420" t="s">
        <v>17</v>
      </c>
      <c r="D74" s="170">
        <v>1</v>
      </c>
      <c r="E74" s="409">
        <v>150</v>
      </c>
      <c r="F74" s="70">
        <f t="shared" si="0"/>
        <v>0</v>
      </c>
      <c r="G74" s="71">
        <f t="shared" si="1"/>
        <v>0</v>
      </c>
      <c r="H74" s="43">
        <f t="shared" si="2"/>
        <v>0</v>
      </c>
      <c r="I74" s="71">
        <f t="shared" si="3"/>
        <v>0</v>
      </c>
      <c r="J74" s="72">
        <f t="shared" si="4"/>
        <v>0</v>
      </c>
      <c r="K74" s="415">
        <f t="shared" si="24"/>
        <v>0</v>
      </c>
      <c r="L74" s="45"/>
      <c r="M74" s="341"/>
      <c r="N74" s="342"/>
      <c r="O74" s="45"/>
      <c r="P74" s="394"/>
      <c r="Q74" s="343"/>
    </row>
    <row r="75" spans="1:17">
      <c r="A75" s="171">
        <f t="shared" si="25"/>
        <v>64</v>
      </c>
      <c r="B75" s="423" t="s">
        <v>352</v>
      </c>
      <c r="C75" s="420" t="s">
        <v>17</v>
      </c>
      <c r="D75" s="170">
        <v>1</v>
      </c>
      <c r="E75" s="409">
        <v>80</v>
      </c>
      <c r="F75" s="70">
        <f t="shared" si="0"/>
        <v>0</v>
      </c>
      <c r="G75" s="71">
        <f t="shared" si="1"/>
        <v>0</v>
      </c>
      <c r="H75" s="43">
        <f t="shared" si="2"/>
        <v>0</v>
      </c>
      <c r="I75" s="71">
        <f t="shared" si="3"/>
        <v>0</v>
      </c>
      <c r="J75" s="72">
        <f t="shared" si="4"/>
        <v>0</v>
      </c>
      <c r="K75" s="415">
        <f t="shared" si="24"/>
        <v>0</v>
      </c>
      <c r="L75" s="45"/>
      <c r="M75" s="341"/>
      <c r="N75" s="342"/>
      <c r="O75" s="45"/>
      <c r="P75" s="394"/>
      <c r="Q75" s="343"/>
    </row>
    <row r="76" spans="1:17">
      <c r="A76" s="171">
        <f t="shared" si="25"/>
        <v>65</v>
      </c>
      <c r="B76" s="423" t="s">
        <v>353</v>
      </c>
      <c r="C76" s="420" t="s">
        <v>17</v>
      </c>
      <c r="D76" s="170">
        <v>1</v>
      </c>
      <c r="E76" s="409">
        <v>390</v>
      </c>
      <c r="F76" s="70">
        <f t="shared" si="0"/>
        <v>0</v>
      </c>
      <c r="G76" s="71">
        <f t="shared" si="1"/>
        <v>0</v>
      </c>
      <c r="H76" s="43">
        <f t="shared" si="2"/>
        <v>0</v>
      </c>
      <c r="I76" s="71">
        <f t="shared" si="3"/>
        <v>0</v>
      </c>
      <c r="J76" s="72">
        <f t="shared" si="4"/>
        <v>0</v>
      </c>
      <c r="K76" s="415">
        <f t="shared" si="24"/>
        <v>0</v>
      </c>
      <c r="L76" s="45"/>
      <c r="M76" s="341"/>
      <c r="N76" s="342"/>
      <c r="O76" s="45"/>
      <c r="P76" s="394"/>
      <c r="Q76" s="343"/>
    </row>
    <row r="77" spans="1:17">
      <c r="A77" s="171">
        <f t="shared" si="25"/>
        <v>66</v>
      </c>
      <c r="B77" s="423" t="s">
        <v>354</v>
      </c>
      <c r="C77" s="420" t="s">
        <v>17</v>
      </c>
      <c r="D77" s="170">
        <v>1</v>
      </c>
      <c r="E77" s="409">
        <v>20</v>
      </c>
      <c r="F77" s="70">
        <f t="shared" si="0"/>
        <v>0</v>
      </c>
      <c r="G77" s="71">
        <f t="shared" si="1"/>
        <v>0</v>
      </c>
      <c r="H77" s="43">
        <f t="shared" si="2"/>
        <v>0</v>
      </c>
      <c r="I77" s="71">
        <f t="shared" si="3"/>
        <v>0</v>
      </c>
      <c r="J77" s="72">
        <f t="shared" si="4"/>
        <v>0</v>
      </c>
      <c r="K77" s="415">
        <f t="shared" si="24"/>
        <v>0</v>
      </c>
      <c r="L77" s="45"/>
      <c r="M77" s="341"/>
      <c r="N77" s="342"/>
      <c r="O77" s="45"/>
      <c r="P77" s="394"/>
      <c r="Q77" s="396"/>
    </row>
    <row r="78" spans="1:17">
      <c r="A78" s="171">
        <f t="shared" si="25"/>
        <v>67</v>
      </c>
      <c r="B78" s="423" t="s">
        <v>355</v>
      </c>
      <c r="C78" s="420" t="s">
        <v>17</v>
      </c>
      <c r="D78" s="170">
        <v>1</v>
      </c>
      <c r="E78" s="409">
        <v>60</v>
      </c>
      <c r="F78" s="412">
        <f t="shared" si="0"/>
        <v>0</v>
      </c>
      <c r="G78" s="71">
        <f t="shared" si="1"/>
        <v>0</v>
      </c>
      <c r="H78" s="43">
        <f t="shared" si="2"/>
        <v>0</v>
      </c>
      <c r="I78" s="71">
        <f t="shared" si="3"/>
        <v>0</v>
      </c>
      <c r="J78" s="72">
        <f t="shared" si="4"/>
        <v>0</v>
      </c>
      <c r="K78" s="415">
        <f t="shared" si="24"/>
        <v>0</v>
      </c>
      <c r="L78" s="45"/>
      <c r="M78" s="341"/>
      <c r="N78" s="342"/>
      <c r="O78" s="45"/>
      <c r="P78" s="394"/>
      <c r="Q78" s="343"/>
    </row>
    <row r="79" spans="1:17">
      <c r="A79" s="171">
        <f t="shared" si="25"/>
        <v>68</v>
      </c>
      <c r="B79" s="423" t="s">
        <v>356</v>
      </c>
      <c r="C79" s="420" t="s">
        <v>17</v>
      </c>
      <c r="D79" s="170">
        <v>1</v>
      </c>
      <c r="E79" s="409">
        <v>30</v>
      </c>
      <c r="F79" s="70">
        <f t="shared" si="0"/>
        <v>0</v>
      </c>
      <c r="G79" s="71">
        <f t="shared" si="1"/>
        <v>0</v>
      </c>
      <c r="H79" s="43">
        <f t="shared" si="2"/>
        <v>0</v>
      </c>
      <c r="I79" s="71">
        <f t="shared" si="3"/>
        <v>0</v>
      </c>
      <c r="J79" s="72">
        <f t="shared" si="4"/>
        <v>0</v>
      </c>
      <c r="K79" s="415">
        <f t="shared" si="24"/>
        <v>0</v>
      </c>
      <c r="L79" s="45"/>
      <c r="M79" s="341"/>
      <c r="N79" s="342"/>
      <c r="O79" s="45"/>
      <c r="P79" s="394"/>
      <c r="Q79" s="396"/>
    </row>
    <row r="80" spans="1:17">
      <c r="A80" s="171">
        <f t="shared" si="25"/>
        <v>69</v>
      </c>
      <c r="B80" s="423" t="s">
        <v>357</v>
      </c>
      <c r="C80" s="420" t="s">
        <v>17</v>
      </c>
      <c r="D80" s="170">
        <v>1</v>
      </c>
      <c r="E80" s="409">
        <v>110</v>
      </c>
      <c r="F80" s="70">
        <f t="shared" si="0"/>
        <v>0</v>
      </c>
      <c r="G80" s="71">
        <f t="shared" si="1"/>
        <v>0</v>
      </c>
      <c r="H80" s="43">
        <f t="shared" si="2"/>
        <v>0</v>
      </c>
      <c r="I80" s="71">
        <f t="shared" si="3"/>
        <v>0</v>
      </c>
      <c r="J80" s="72">
        <f t="shared" si="4"/>
        <v>0</v>
      </c>
      <c r="K80" s="415">
        <f t="shared" si="24"/>
        <v>0</v>
      </c>
      <c r="L80" s="45"/>
      <c r="M80" s="341"/>
      <c r="N80" s="342"/>
      <c r="O80" s="45"/>
      <c r="P80" s="394"/>
      <c r="Q80" s="343"/>
    </row>
    <row r="81" spans="1:17">
      <c r="A81" s="171">
        <f t="shared" si="25"/>
        <v>70</v>
      </c>
      <c r="B81" s="423" t="s">
        <v>358</v>
      </c>
      <c r="C81" s="420" t="s">
        <v>17</v>
      </c>
      <c r="D81" s="170">
        <v>1</v>
      </c>
      <c r="E81" s="409">
        <v>180</v>
      </c>
      <c r="F81" s="70">
        <f t="shared" si="0"/>
        <v>0</v>
      </c>
      <c r="G81" s="71">
        <f t="shared" si="1"/>
        <v>0</v>
      </c>
      <c r="H81" s="43">
        <f t="shared" si="2"/>
        <v>0</v>
      </c>
      <c r="I81" s="71">
        <f t="shared" si="3"/>
        <v>0</v>
      </c>
      <c r="J81" s="72">
        <f t="shared" si="4"/>
        <v>0</v>
      </c>
      <c r="K81" s="415">
        <f t="shared" si="24"/>
        <v>0</v>
      </c>
      <c r="L81" s="45"/>
      <c r="M81" s="341"/>
      <c r="N81" s="342"/>
      <c r="O81" s="45"/>
      <c r="P81" s="394"/>
      <c r="Q81" s="343"/>
    </row>
    <row r="82" spans="1:17">
      <c r="A82" s="171">
        <f t="shared" si="25"/>
        <v>71</v>
      </c>
      <c r="B82" s="423" t="s">
        <v>486</v>
      </c>
      <c r="C82" s="420" t="s">
        <v>17</v>
      </c>
      <c r="D82" s="170">
        <v>1</v>
      </c>
      <c r="E82" s="409">
        <v>1</v>
      </c>
      <c r="F82" s="70">
        <f t="shared" ref="F82" si="119">M82/$J$4</f>
        <v>0</v>
      </c>
      <c r="G82" s="71">
        <f t="shared" ref="G82" si="120">F82*E82</f>
        <v>0</v>
      </c>
      <c r="H82" s="43">
        <f t="shared" ref="H82" si="121">N82/$J$4</f>
        <v>0</v>
      </c>
      <c r="I82" s="71">
        <f t="shared" ref="I82" si="122">H82*E82</f>
        <v>0</v>
      </c>
      <c r="J82" s="72">
        <f t="shared" ref="J82" si="123">G82+I82</f>
        <v>0</v>
      </c>
      <c r="K82" s="415">
        <f t="shared" ref="K82" si="124">J82/E82</f>
        <v>0</v>
      </c>
      <c r="L82" s="45"/>
      <c r="M82" s="341"/>
      <c r="N82" s="342"/>
      <c r="O82" s="45"/>
      <c r="P82" s="394"/>
      <c r="Q82" s="396"/>
    </row>
    <row r="83" spans="1:17">
      <c r="A83" s="171">
        <f>A82+1</f>
        <v>72</v>
      </c>
      <c r="B83" s="424" t="s">
        <v>359</v>
      </c>
      <c r="C83" s="418" t="s">
        <v>124</v>
      </c>
      <c r="D83" s="69">
        <v>1</v>
      </c>
      <c r="E83" s="395">
        <v>1</v>
      </c>
      <c r="F83" s="70">
        <f t="shared" si="0"/>
        <v>0</v>
      </c>
      <c r="G83" s="71">
        <f t="shared" si="1"/>
        <v>0</v>
      </c>
      <c r="H83" s="43">
        <f t="shared" si="2"/>
        <v>0</v>
      </c>
      <c r="I83" s="71">
        <f t="shared" si="3"/>
        <v>0</v>
      </c>
      <c r="J83" s="72">
        <f t="shared" si="4"/>
        <v>0</v>
      </c>
      <c r="K83" s="415">
        <f t="shared" si="24"/>
        <v>0</v>
      </c>
      <c r="L83" s="45"/>
      <c r="M83" s="341"/>
      <c r="N83" s="342"/>
      <c r="O83" s="45"/>
      <c r="P83" s="394"/>
      <c r="Q83" s="396"/>
    </row>
    <row r="84" spans="1:17" s="356" customFormat="1">
      <c r="A84" s="378" t="s">
        <v>360</v>
      </c>
      <c r="B84" s="370" t="s">
        <v>360</v>
      </c>
      <c r="C84" s="370"/>
      <c r="D84" s="272"/>
      <c r="E84" s="270"/>
      <c r="F84" s="321"/>
      <c r="G84" s="270"/>
      <c r="H84" s="321"/>
      <c r="I84" s="270"/>
      <c r="J84" s="321"/>
      <c r="K84" s="270"/>
      <c r="M84" s="390"/>
      <c r="N84" s="391"/>
      <c r="P84" s="390"/>
      <c r="Q84" s="391"/>
    </row>
    <row r="85" spans="1:17">
      <c r="A85" s="171">
        <f>A83+1</f>
        <v>73</v>
      </c>
      <c r="B85" s="423" t="s">
        <v>361</v>
      </c>
      <c r="C85" s="425" t="s">
        <v>117</v>
      </c>
      <c r="D85" s="170">
        <v>1</v>
      </c>
      <c r="E85" s="409">
        <v>110</v>
      </c>
      <c r="F85" s="70">
        <f t="shared" si="0"/>
        <v>0</v>
      </c>
      <c r="G85" s="71">
        <f t="shared" si="1"/>
        <v>0</v>
      </c>
      <c r="H85" s="43">
        <f t="shared" si="2"/>
        <v>0</v>
      </c>
      <c r="I85" s="71">
        <f t="shared" si="3"/>
        <v>0</v>
      </c>
      <c r="J85" s="72">
        <f t="shared" si="4"/>
        <v>0</v>
      </c>
      <c r="K85" s="415">
        <f t="shared" si="24"/>
        <v>0</v>
      </c>
      <c r="L85" s="45"/>
      <c r="M85" s="341"/>
      <c r="N85" s="342"/>
      <c r="O85" s="45"/>
      <c r="P85" s="394"/>
      <c r="Q85" s="343"/>
    </row>
    <row r="86" spans="1:17">
      <c r="A86" s="171">
        <f t="shared" si="25"/>
        <v>74</v>
      </c>
      <c r="B86" s="423" t="s">
        <v>362</v>
      </c>
      <c r="C86" s="425" t="s">
        <v>117</v>
      </c>
      <c r="D86" s="170">
        <v>1</v>
      </c>
      <c r="E86" s="409">
        <v>400</v>
      </c>
      <c r="F86" s="70">
        <f t="shared" si="0"/>
        <v>0</v>
      </c>
      <c r="G86" s="71">
        <f t="shared" si="1"/>
        <v>0</v>
      </c>
      <c r="H86" s="43">
        <f t="shared" si="2"/>
        <v>0</v>
      </c>
      <c r="I86" s="71">
        <f t="shared" si="3"/>
        <v>0</v>
      </c>
      <c r="J86" s="72">
        <f t="shared" si="4"/>
        <v>0</v>
      </c>
      <c r="K86" s="415">
        <f t="shared" si="24"/>
        <v>0</v>
      </c>
      <c r="L86" s="45"/>
      <c r="M86" s="341"/>
      <c r="N86" s="342"/>
      <c r="O86" s="45"/>
      <c r="P86" s="394"/>
      <c r="Q86" s="343"/>
    </row>
    <row r="87" spans="1:17">
      <c r="A87" s="171">
        <f t="shared" si="25"/>
        <v>75</v>
      </c>
      <c r="B87" s="423" t="s">
        <v>363</v>
      </c>
      <c r="C87" s="425" t="s">
        <v>117</v>
      </c>
      <c r="D87" s="170">
        <v>1</v>
      </c>
      <c r="E87" s="409">
        <v>110</v>
      </c>
      <c r="F87" s="70">
        <f t="shared" si="0"/>
        <v>0</v>
      </c>
      <c r="G87" s="71">
        <f t="shared" si="1"/>
        <v>0</v>
      </c>
      <c r="H87" s="43">
        <f t="shared" si="2"/>
        <v>0</v>
      </c>
      <c r="I87" s="71">
        <f t="shared" si="3"/>
        <v>0</v>
      </c>
      <c r="J87" s="72">
        <f t="shared" si="4"/>
        <v>0</v>
      </c>
      <c r="K87" s="415">
        <f t="shared" si="24"/>
        <v>0</v>
      </c>
      <c r="L87" s="45"/>
      <c r="M87" s="341"/>
      <c r="N87" s="342"/>
      <c r="O87" s="45"/>
      <c r="P87" s="394"/>
      <c r="Q87" s="343"/>
    </row>
    <row r="88" spans="1:17">
      <c r="A88" s="171">
        <f t="shared" si="25"/>
        <v>76</v>
      </c>
      <c r="B88" s="423" t="s">
        <v>364</v>
      </c>
      <c r="C88" s="420" t="s">
        <v>117</v>
      </c>
      <c r="D88" s="170">
        <v>1</v>
      </c>
      <c r="E88" s="409">
        <v>400</v>
      </c>
      <c r="F88" s="70">
        <f t="shared" si="0"/>
        <v>0</v>
      </c>
      <c r="G88" s="71">
        <f t="shared" si="1"/>
        <v>0</v>
      </c>
      <c r="H88" s="43">
        <f t="shared" si="2"/>
        <v>0</v>
      </c>
      <c r="I88" s="71">
        <f t="shared" si="3"/>
        <v>0</v>
      </c>
      <c r="J88" s="72">
        <f t="shared" si="4"/>
        <v>0</v>
      </c>
      <c r="K88" s="415">
        <f t="shared" si="24"/>
        <v>0</v>
      </c>
      <c r="L88" s="45"/>
      <c r="M88" s="341"/>
      <c r="N88" s="342"/>
      <c r="O88" s="45"/>
      <c r="P88" s="394"/>
      <c r="Q88" s="343"/>
    </row>
    <row r="89" spans="1:17">
      <c r="A89" s="171">
        <f t="shared" si="25"/>
        <v>77</v>
      </c>
      <c r="B89" s="423" t="s">
        <v>330</v>
      </c>
      <c r="C89" s="420" t="s">
        <v>17</v>
      </c>
      <c r="D89" s="170">
        <v>1</v>
      </c>
      <c r="E89" s="409">
        <v>80</v>
      </c>
      <c r="F89" s="70">
        <f t="shared" si="0"/>
        <v>0</v>
      </c>
      <c r="G89" s="71">
        <f t="shared" si="1"/>
        <v>0</v>
      </c>
      <c r="H89" s="43">
        <f t="shared" si="2"/>
        <v>0</v>
      </c>
      <c r="I89" s="71">
        <f t="shared" si="3"/>
        <v>0</v>
      </c>
      <c r="J89" s="72">
        <f t="shared" si="4"/>
        <v>0</v>
      </c>
      <c r="K89" s="415">
        <f t="shared" si="24"/>
        <v>0</v>
      </c>
      <c r="L89" s="45"/>
      <c r="M89" s="341"/>
      <c r="N89" s="342"/>
      <c r="O89" s="45"/>
      <c r="P89" s="394"/>
      <c r="Q89" s="343"/>
    </row>
    <row r="90" spans="1:17">
      <c r="A90" s="171">
        <f t="shared" si="25"/>
        <v>78</v>
      </c>
      <c r="B90" s="423" t="s">
        <v>423</v>
      </c>
      <c r="C90" s="420" t="s">
        <v>17</v>
      </c>
      <c r="D90" s="170">
        <v>1</v>
      </c>
      <c r="E90" s="409">
        <v>100</v>
      </c>
      <c r="F90" s="412">
        <f t="shared" si="0"/>
        <v>0</v>
      </c>
      <c r="G90" s="71">
        <f t="shared" si="1"/>
        <v>0</v>
      </c>
      <c r="H90" s="43">
        <f t="shared" si="2"/>
        <v>0</v>
      </c>
      <c r="I90" s="71">
        <f t="shared" si="3"/>
        <v>0</v>
      </c>
      <c r="J90" s="72">
        <f t="shared" si="4"/>
        <v>0</v>
      </c>
      <c r="K90" s="415">
        <f t="shared" si="24"/>
        <v>0</v>
      </c>
      <c r="L90" s="45"/>
      <c r="M90" s="341"/>
      <c r="N90" s="342"/>
      <c r="O90" s="45"/>
      <c r="P90" s="394"/>
      <c r="Q90" s="343"/>
    </row>
    <row r="91" spans="1:17">
      <c r="A91" s="171">
        <f t="shared" si="25"/>
        <v>79</v>
      </c>
      <c r="B91" s="423" t="s">
        <v>424</v>
      </c>
      <c r="C91" s="420" t="s">
        <v>17</v>
      </c>
      <c r="D91" s="170">
        <v>1</v>
      </c>
      <c r="E91" s="409">
        <v>150</v>
      </c>
      <c r="F91" s="70">
        <f t="shared" si="0"/>
        <v>0</v>
      </c>
      <c r="G91" s="71">
        <f t="shared" si="1"/>
        <v>0</v>
      </c>
      <c r="H91" s="43">
        <f t="shared" si="2"/>
        <v>0</v>
      </c>
      <c r="I91" s="71">
        <f t="shared" si="3"/>
        <v>0</v>
      </c>
      <c r="J91" s="72">
        <f t="shared" si="4"/>
        <v>0</v>
      </c>
      <c r="K91" s="415">
        <f t="shared" si="24"/>
        <v>0</v>
      </c>
      <c r="L91" s="45"/>
      <c r="M91" s="341"/>
      <c r="N91" s="342"/>
      <c r="O91" s="45"/>
      <c r="P91" s="394"/>
      <c r="Q91" s="343"/>
    </row>
    <row r="92" spans="1:17">
      <c r="A92" s="171">
        <f t="shared" si="25"/>
        <v>80</v>
      </c>
      <c r="B92" s="423" t="s">
        <v>365</v>
      </c>
      <c r="C92" s="420" t="s">
        <v>17</v>
      </c>
      <c r="D92" s="170">
        <v>1</v>
      </c>
      <c r="E92" s="409">
        <v>50</v>
      </c>
      <c r="F92" s="70">
        <f t="shared" si="0"/>
        <v>0</v>
      </c>
      <c r="G92" s="71">
        <f t="shared" si="1"/>
        <v>0</v>
      </c>
      <c r="H92" s="43">
        <f t="shared" si="2"/>
        <v>0</v>
      </c>
      <c r="I92" s="71">
        <f t="shared" si="3"/>
        <v>0</v>
      </c>
      <c r="J92" s="72">
        <f t="shared" si="4"/>
        <v>0</v>
      </c>
      <c r="K92" s="415">
        <f t="shared" si="24"/>
        <v>0</v>
      </c>
      <c r="L92" s="45"/>
      <c r="M92" s="341"/>
      <c r="N92" s="342"/>
      <c r="O92" s="45"/>
      <c r="P92" s="394"/>
      <c r="Q92" s="343"/>
    </row>
    <row r="93" spans="1:17">
      <c r="A93" s="171">
        <f t="shared" si="25"/>
        <v>81</v>
      </c>
      <c r="B93" s="423" t="s">
        <v>487</v>
      </c>
      <c r="C93" s="420" t="s">
        <v>17</v>
      </c>
      <c r="D93" s="170">
        <v>1</v>
      </c>
      <c r="E93" s="409">
        <v>35</v>
      </c>
      <c r="F93" s="70">
        <f t="shared" ref="F93" si="125">M93/$J$4</f>
        <v>0</v>
      </c>
      <c r="G93" s="71">
        <f t="shared" ref="G93" si="126">F93*E93</f>
        <v>0</v>
      </c>
      <c r="H93" s="43">
        <f t="shared" ref="H93" si="127">N93/$J$4</f>
        <v>0</v>
      </c>
      <c r="I93" s="71">
        <f t="shared" ref="I93" si="128">H93*E93</f>
        <v>0</v>
      </c>
      <c r="J93" s="72">
        <f t="shared" ref="J93" si="129">G93+I93</f>
        <v>0</v>
      </c>
      <c r="K93" s="415">
        <f t="shared" ref="K93" si="130">J93/E93</f>
        <v>0</v>
      </c>
      <c r="L93" s="45"/>
      <c r="M93" s="341"/>
      <c r="N93" s="342"/>
      <c r="O93" s="45"/>
      <c r="P93" s="394"/>
      <c r="Q93" s="396"/>
    </row>
    <row r="94" spans="1:17">
      <c r="A94" s="171">
        <f>A93+1</f>
        <v>82</v>
      </c>
      <c r="B94" s="423" t="s">
        <v>366</v>
      </c>
      <c r="C94" s="420" t="s">
        <v>17</v>
      </c>
      <c r="D94" s="170">
        <v>1</v>
      </c>
      <c r="E94" s="409">
        <v>110</v>
      </c>
      <c r="F94" s="70">
        <f t="shared" si="0"/>
        <v>0</v>
      </c>
      <c r="G94" s="71">
        <f t="shared" si="1"/>
        <v>0</v>
      </c>
      <c r="H94" s="43">
        <f t="shared" si="2"/>
        <v>0</v>
      </c>
      <c r="I94" s="71">
        <f t="shared" si="3"/>
        <v>0</v>
      </c>
      <c r="J94" s="72">
        <f t="shared" si="4"/>
        <v>0</v>
      </c>
      <c r="K94" s="415">
        <f t="shared" si="24"/>
        <v>0</v>
      </c>
      <c r="L94" s="45"/>
      <c r="M94" s="341"/>
      <c r="N94" s="342"/>
      <c r="O94" s="45"/>
      <c r="P94" s="394"/>
      <c r="Q94" s="396"/>
    </row>
    <row r="95" spans="1:17">
      <c r="A95" s="171">
        <f t="shared" si="25"/>
        <v>83</v>
      </c>
      <c r="B95" s="423" t="s">
        <v>367</v>
      </c>
      <c r="C95" s="420" t="s">
        <v>17</v>
      </c>
      <c r="D95" s="170">
        <v>1</v>
      </c>
      <c r="E95" s="409">
        <v>60</v>
      </c>
      <c r="F95" s="70">
        <f t="shared" si="0"/>
        <v>0</v>
      </c>
      <c r="G95" s="71">
        <f t="shared" si="1"/>
        <v>0</v>
      </c>
      <c r="H95" s="43">
        <f t="shared" si="2"/>
        <v>0</v>
      </c>
      <c r="I95" s="71">
        <f t="shared" si="3"/>
        <v>0</v>
      </c>
      <c r="J95" s="72">
        <f t="shared" si="4"/>
        <v>0</v>
      </c>
      <c r="K95" s="415">
        <f t="shared" si="24"/>
        <v>0</v>
      </c>
      <c r="L95" s="45"/>
      <c r="M95" s="341"/>
      <c r="N95" s="342"/>
      <c r="O95" s="45"/>
      <c r="P95" s="394"/>
      <c r="Q95" s="343"/>
    </row>
    <row r="96" spans="1:17">
      <c r="A96" s="171">
        <f>A95+1</f>
        <v>84</v>
      </c>
      <c r="B96" s="423" t="s">
        <v>488</v>
      </c>
      <c r="C96" s="420" t="s">
        <v>17</v>
      </c>
      <c r="D96" s="170">
        <v>1</v>
      </c>
      <c r="E96" s="409">
        <v>96</v>
      </c>
      <c r="F96" s="412">
        <f t="shared" si="0"/>
        <v>0</v>
      </c>
      <c r="G96" s="71">
        <f t="shared" si="1"/>
        <v>0</v>
      </c>
      <c r="H96" s="43">
        <f t="shared" si="2"/>
        <v>0</v>
      </c>
      <c r="I96" s="71">
        <f t="shared" si="3"/>
        <v>0</v>
      </c>
      <c r="J96" s="72">
        <f t="shared" si="4"/>
        <v>0</v>
      </c>
      <c r="K96" s="415">
        <f t="shared" si="24"/>
        <v>0</v>
      </c>
      <c r="L96" s="45"/>
      <c r="M96" s="341"/>
      <c r="N96" s="342"/>
      <c r="O96" s="45"/>
      <c r="P96" s="394"/>
      <c r="Q96" s="396"/>
    </row>
    <row r="97" spans="1:17">
      <c r="A97" s="171">
        <f t="shared" si="25"/>
        <v>85</v>
      </c>
      <c r="B97" s="423" t="s">
        <v>425</v>
      </c>
      <c r="C97" s="420" t="s">
        <v>17</v>
      </c>
      <c r="D97" s="170">
        <v>1</v>
      </c>
      <c r="E97" s="409">
        <v>100</v>
      </c>
      <c r="F97" s="70">
        <f t="shared" si="0"/>
        <v>0</v>
      </c>
      <c r="G97" s="71">
        <f t="shared" si="1"/>
        <v>0</v>
      </c>
      <c r="H97" s="43">
        <f t="shared" si="2"/>
        <v>0</v>
      </c>
      <c r="I97" s="71">
        <f t="shared" si="3"/>
        <v>0</v>
      </c>
      <c r="J97" s="72">
        <f t="shared" si="4"/>
        <v>0</v>
      </c>
      <c r="K97" s="415">
        <f t="shared" si="24"/>
        <v>0</v>
      </c>
      <c r="L97" s="45"/>
      <c r="M97" s="341"/>
      <c r="N97" s="342"/>
      <c r="O97" s="45"/>
      <c r="P97" s="394"/>
      <c r="Q97" s="343"/>
    </row>
    <row r="98" spans="1:17">
      <c r="A98" s="171">
        <f>A97+1</f>
        <v>86</v>
      </c>
      <c r="B98" s="423" t="s">
        <v>489</v>
      </c>
      <c r="C98" s="420" t="s">
        <v>124</v>
      </c>
      <c r="D98" s="170">
        <v>1</v>
      </c>
      <c r="E98" s="409">
        <v>16</v>
      </c>
      <c r="F98" s="412">
        <f t="shared" ref="F98:F99" si="131">M98/$J$4</f>
        <v>0</v>
      </c>
      <c r="G98" s="71">
        <f t="shared" ref="G98:G99" si="132">F98*E98</f>
        <v>0</v>
      </c>
      <c r="H98" s="43">
        <f t="shared" ref="H98:H99" si="133">N98/$J$4</f>
        <v>0</v>
      </c>
      <c r="I98" s="71">
        <f t="shared" ref="I98:I99" si="134">H98*E98</f>
        <v>0</v>
      </c>
      <c r="J98" s="72">
        <f t="shared" ref="J98:J99" si="135">G98+I98</f>
        <v>0</v>
      </c>
      <c r="K98" s="415">
        <f t="shared" ref="K98:K99" si="136">J98/E98</f>
        <v>0</v>
      </c>
      <c r="L98" s="45"/>
      <c r="M98" s="341"/>
      <c r="N98" s="342"/>
      <c r="O98" s="45"/>
      <c r="P98" s="394"/>
      <c r="Q98" s="396"/>
    </row>
    <row r="99" spans="1:17">
      <c r="A99" s="171">
        <f t="shared" si="25"/>
        <v>87</v>
      </c>
      <c r="B99" s="423" t="s">
        <v>490</v>
      </c>
      <c r="C99" s="420" t="s">
        <v>124</v>
      </c>
      <c r="D99" s="170">
        <v>1</v>
      </c>
      <c r="E99" s="409">
        <v>6</v>
      </c>
      <c r="F99" s="70">
        <f t="shared" si="131"/>
        <v>0</v>
      </c>
      <c r="G99" s="71">
        <f t="shared" si="132"/>
        <v>0</v>
      </c>
      <c r="H99" s="43">
        <f t="shared" si="133"/>
        <v>0</v>
      </c>
      <c r="I99" s="71">
        <f t="shared" si="134"/>
        <v>0</v>
      </c>
      <c r="J99" s="72">
        <f t="shared" si="135"/>
        <v>0</v>
      </c>
      <c r="K99" s="415">
        <f t="shared" si="136"/>
        <v>0</v>
      </c>
      <c r="L99" s="45"/>
      <c r="M99" s="341"/>
      <c r="N99" s="342"/>
      <c r="O99" s="45"/>
      <c r="P99" s="394"/>
      <c r="Q99" s="396"/>
    </row>
    <row r="100" spans="1:17" s="356" customFormat="1">
      <c r="A100" s="378" t="s">
        <v>538</v>
      </c>
      <c r="B100" s="370" t="s">
        <v>538</v>
      </c>
      <c r="C100" s="370"/>
      <c r="D100" s="272"/>
      <c r="E100" s="270"/>
      <c r="F100" s="321"/>
      <c r="G100" s="270"/>
      <c r="H100" s="321"/>
      <c r="I100" s="270"/>
      <c r="J100" s="321"/>
      <c r="K100" s="270"/>
      <c r="M100" s="390"/>
      <c r="N100" s="391"/>
      <c r="P100" s="390"/>
      <c r="Q100" s="391"/>
    </row>
    <row r="101" spans="1:17">
      <c r="A101" s="171">
        <f>A99+1</f>
        <v>88</v>
      </c>
      <c r="B101" s="423" t="s">
        <v>539</v>
      </c>
      <c r="C101" s="420" t="s">
        <v>17</v>
      </c>
      <c r="D101" s="170">
        <v>1</v>
      </c>
      <c r="E101" s="409">
        <v>1</v>
      </c>
      <c r="F101" s="70">
        <f t="shared" ref="F101:F105" si="137">M101/$J$4</f>
        <v>0</v>
      </c>
      <c r="G101" s="71">
        <f t="shared" ref="G101:G105" si="138">F101*E101</f>
        <v>0</v>
      </c>
      <c r="H101" s="43">
        <f t="shared" ref="H101:H105" si="139">N101/$J$4</f>
        <v>0</v>
      </c>
      <c r="I101" s="71">
        <f t="shared" ref="I101:I105" si="140">H101*E101</f>
        <v>0</v>
      </c>
      <c r="J101" s="72">
        <f t="shared" ref="J101:J105" si="141">G101+I101</f>
        <v>0</v>
      </c>
      <c r="K101" s="415">
        <f t="shared" ref="K101:K105" si="142">J101/E101</f>
        <v>0</v>
      </c>
      <c r="L101" s="45"/>
      <c r="M101" s="341"/>
      <c r="N101" s="342"/>
      <c r="O101" s="45"/>
      <c r="P101" s="394"/>
      <c r="Q101" s="343"/>
    </row>
    <row r="102" spans="1:17">
      <c r="A102" s="171">
        <f t="shared" si="25"/>
        <v>89</v>
      </c>
      <c r="B102" s="421" t="s">
        <v>540</v>
      </c>
      <c r="C102" s="420" t="s">
        <v>17</v>
      </c>
      <c r="D102" s="170">
        <v>1</v>
      </c>
      <c r="E102" s="409">
        <v>115</v>
      </c>
      <c r="F102" s="70">
        <f t="shared" si="137"/>
        <v>0</v>
      </c>
      <c r="G102" s="71">
        <f t="shared" si="138"/>
        <v>0</v>
      </c>
      <c r="H102" s="43">
        <f t="shared" si="139"/>
        <v>0</v>
      </c>
      <c r="I102" s="71">
        <f t="shared" si="140"/>
        <v>0</v>
      </c>
      <c r="J102" s="72">
        <f t="shared" si="141"/>
        <v>0</v>
      </c>
      <c r="K102" s="415">
        <f t="shared" si="142"/>
        <v>0</v>
      </c>
      <c r="L102" s="45"/>
      <c r="M102" s="341"/>
      <c r="N102" s="342"/>
      <c r="O102" s="45"/>
      <c r="P102" s="394"/>
      <c r="Q102" s="396"/>
    </row>
    <row r="103" spans="1:17">
      <c r="A103" s="171">
        <f t="shared" si="25"/>
        <v>90</v>
      </c>
      <c r="B103" s="421" t="s">
        <v>904</v>
      </c>
      <c r="C103" s="420" t="s">
        <v>17</v>
      </c>
      <c r="D103" s="170">
        <v>1</v>
      </c>
      <c r="E103" s="409">
        <v>4</v>
      </c>
      <c r="F103" s="70">
        <f t="shared" si="137"/>
        <v>0</v>
      </c>
      <c r="G103" s="71">
        <f t="shared" si="138"/>
        <v>0</v>
      </c>
      <c r="H103" s="43">
        <f t="shared" si="139"/>
        <v>0</v>
      </c>
      <c r="I103" s="71">
        <f t="shared" si="140"/>
        <v>0</v>
      </c>
      <c r="J103" s="72">
        <f t="shared" si="141"/>
        <v>0</v>
      </c>
      <c r="K103" s="415">
        <f t="shared" si="142"/>
        <v>0</v>
      </c>
      <c r="L103" s="45"/>
      <c r="M103" s="341"/>
      <c r="N103" s="342"/>
      <c r="O103" s="45"/>
      <c r="P103" s="394"/>
      <c r="Q103" s="396"/>
    </row>
    <row r="104" spans="1:17">
      <c r="A104" s="171">
        <f>A103+1</f>
        <v>91</v>
      </c>
      <c r="B104" s="421" t="s">
        <v>541</v>
      </c>
      <c r="C104" s="420" t="s">
        <v>17</v>
      </c>
      <c r="D104" s="170">
        <v>1</v>
      </c>
      <c r="E104" s="409">
        <v>4</v>
      </c>
      <c r="F104" s="70">
        <f t="shared" si="137"/>
        <v>0</v>
      </c>
      <c r="G104" s="71">
        <f t="shared" si="138"/>
        <v>0</v>
      </c>
      <c r="H104" s="43">
        <f t="shared" si="139"/>
        <v>0</v>
      </c>
      <c r="I104" s="71">
        <f t="shared" si="140"/>
        <v>0</v>
      </c>
      <c r="J104" s="72">
        <f t="shared" si="141"/>
        <v>0</v>
      </c>
      <c r="K104" s="415">
        <f t="shared" si="142"/>
        <v>0</v>
      </c>
      <c r="L104" s="45"/>
      <c r="M104" s="341"/>
      <c r="N104" s="342"/>
      <c r="O104" s="45"/>
      <c r="P104" s="394"/>
      <c r="Q104" s="343"/>
    </row>
    <row r="105" spans="1:17">
      <c r="A105" s="171">
        <f t="shared" si="25"/>
        <v>92</v>
      </c>
      <c r="B105" s="421" t="s">
        <v>542</v>
      </c>
      <c r="C105" s="420" t="s">
        <v>17</v>
      </c>
      <c r="D105" s="170">
        <v>1</v>
      </c>
      <c r="E105" s="409">
        <v>100</v>
      </c>
      <c r="F105" s="412">
        <f t="shared" si="137"/>
        <v>0</v>
      </c>
      <c r="G105" s="71">
        <f t="shared" si="138"/>
        <v>0</v>
      </c>
      <c r="H105" s="43">
        <f t="shared" si="139"/>
        <v>0</v>
      </c>
      <c r="I105" s="71">
        <f t="shared" si="140"/>
        <v>0</v>
      </c>
      <c r="J105" s="72">
        <f t="shared" si="141"/>
        <v>0</v>
      </c>
      <c r="K105" s="415">
        <f t="shared" si="142"/>
        <v>0</v>
      </c>
      <c r="L105" s="45"/>
      <c r="M105" s="341"/>
      <c r="N105" s="342"/>
      <c r="O105" s="45"/>
      <c r="P105" s="394"/>
      <c r="Q105" s="343"/>
    </row>
    <row r="106" spans="1:17" s="356" customFormat="1">
      <c r="A106" s="378" t="s">
        <v>368</v>
      </c>
      <c r="B106" s="370" t="s">
        <v>368</v>
      </c>
      <c r="C106" s="370"/>
      <c r="D106" s="272"/>
      <c r="E106" s="270"/>
      <c r="F106" s="321"/>
      <c r="G106" s="270"/>
      <c r="H106" s="321"/>
      <c r="I106" s="270"/>
      <c r="J106" s="321"/>
      <c r="K106" s="270"/>
      <c r="M106" s="390"/>
      <c r="N106" s="391"/>
      <c r="P106" s="390"/>
      <c r="Q106" s="391"/>
    </row>
    <row r="107" spans="1:17">
      <c r="A107" s="171">
        <f>A105+1</f>
        <v>93</v>
      </c>
      <c r="B107" s="423" t="s">
        <v>369</v>
      </c>
      <c r="C107" s="420" t="s">
        <v>17</v>
      </c>
      <c r="D107" s="170">
        <v>1</v>
      </c>
      <c r="E107" s="409">
        <v>150</v>
      </c>
      <c r="F107" s="70">
        <f t="shared" si="0"/>
        <v>0</v>
      </c>
      <c r="G107" s="71">
        <f t="shared" si="1"/>
        <v>0</v>
      </c>
      <c r="H107" s="43">
        <f t="shared" si="2"/>
        <v>0</v>
      </c>
      <c r="I107" s="71">
        <f t="shared" si="3"/>
        <v>0</v>
      </c>
      <c r="J107" s="72">
        <f t="shared" si="4"/>
        <v>0</v>
      </c>
      <c r="K107" s="415">
        <f t="shared" si="24"/>
        <v>0</v>
      </c>
      <c r="L107" s="45"/>
      <c r="M107" s="341"/>
      <c r="N107" s="342"/>
      <c r="O107" s="45"/>
      <c r="P107" s="394"/>
      <c r="Q107" s="343"/>
    </row>
    <row r="108" spans="1:17">
      <c r="A108" s="171">
        <f t="shared" si="25"/>
        <v>94</v>
      </c>
      <c r="B108" s="421" t="s">
        <v>491</v>
      </c>
      <c r="C108" s="420" t="s">
        <v>17</v>
      </c>
      <c r="D108" s="170">
        <v>1</v>
      </c>
      <c r="E108" s="409">
        <v>50</v>
      </c>
      <c r="F108" s="70">
        <f t="shared" si="0"/>
        <v>0</v>
      </c>
      <c r="G108" s="71">
        <f t="shared" si="1"/>
        <v>0</v>
      </c>
      <c r="H108" s="43">
        <f t="shared" si="2"/>
        <v>0</v>
      </c>
      <c r="I108" s="71">
        <f t="shared" si="3"/>
        <v>0</v>
      </c>
      <c r="J108" s="72">
        <f t="shared" si="4"/>
        <v>0</v>
      </c>
      <c r="K108" s="415">
        <f t="shared" si="24"/>
        <v>0</v>
      </c>
      <c r="L108" s="45"/>
      <c r="M108" s="341"/>
      <c r="N108" s="342"/>
      <c r="O108" s="45"/>
      <c r="P108" s="394"/>
      <c r="Q108" s="396"/>
    </row>
    <row r="109" spans="1:17">
      <c r="A109" s="171">
        <f t="shared" si="25"/>
        <v>95</v>
      </c>
      <c r="B109" s="421" t="s">
        <v>492</v>
      </c>
      <c r="C109" s="420" t="s">
        <v>17</v>
      </c>
      <c r="D109" s="170">
        <v>1</v>
      </c>
      <c r="E109" s="409">
        <v>30</v>
      </c>
      <c r="F109" s="70">
        <f t="shared" ref="F109" si="143">M109/$J$4</f>
        <v>0</v>
      </c>
      <c r="G109" s="71">
        <f t="shared" ref="G109" si="144">F109*E109</f>
        <v>0</v>
      </c>
      <c r="H109" s="43">
        <f t="shared" ref="H109" si="145">N109/$J$4</f>
        <v>0</v>
      </c>
      <c r="I109" s="71">
        <f t="shared" ref="I109" si="146">H109*E109</f>
        <v>0</v>
      </c>
      <c r="J109" s="72">
        <f t="shared" ref="J109" si="147">G109+I109</f>
        <v>0</v>
      </c>
      <c r="K109" s="415">
        <f t="shared" ref="K109" si="148">J109/E109</f>
        <v>0</v>
      </c>
      <c r="L109" s="45"/>
      <c r="M109" s="341"/>
      <c r="N109" s="342"/>
      <c r="O109" s="45"/>
      <c r="P109" s="394"/>
      <c r="Q109" s="396"/>
    </row>
    <row r="110" spans="1:17">
      <c r="A110" s="171">
        <f>A109+1</f>
        <v>96</v>
      </c>
      <c r="B110" s="421" t="s">
        <v>493</v>
      </c>
      <c r="C110" s="420" t="s">
        <v>17</v>
      </c>
      <c r="D110" s="170">
        <v>1</v>
      </c>
      <c r="E110" s="409">
        <v>160</v>
      </c>
      <c r="F110" s="70">
        <f t="shared" ref="F110:F149" si="149">M110/$J$4</f>
        <v>0</v>
      </c>
      <c r="G110" s="71">
        <f t="shared" ref="G110:G246" si="150">F110*E110</f>
        <v>0</v>
      </c>
      <c r="H110" s="43">
        <f t="shared" ref="H110:H246" si="151">N110/$J$4</f>
        <v>0</v>
      </c>
      <c r="I110" s="71">
        <f t="shared" ref="I110:I246" si="152">H110*E110</f>
        <v>0</v>
      </c>
      <c r="J110" s="72">
        <f t="shared" ref="J110:J246" si="153">G110+I110</f>
        <v>0</v>
      </c>
      <c r="K110" s="415">
        <f t="shared" si="24"/>
        <v>0</v>
      </c>
      <c r="L110" s="45"/>
      <c r="M110" s="341"/>
      <c r="N110" s="342"/>
      <c r="O110" s="45"/>
      <c r="P110" s="394"/>
      <c r="Q110" s="343"/>
    </row>
    <row r="111" spans="1:17">
      <c r="A111" s="171">
        <f t="shared" si="25"/>
        <v>97</v>
      </c>
      <c r="B111" s="421" t="s">
        <v>370</v>
      </c>
      <c r="C111" s="420" t="s">
        <v>17</v>
      </c>
      <c r="D111" s="170">
        <v>1</v>
      </c>
      <c r="E111" s="409">
        <v>50</v>
      </c>
      <c r="F111" s="412">
        <f t="shared" si="149"/>
        <v>0</v>
      </c>
      <c r="G111" s="71">
        <f t="shared" si="150"/>
        <v>0</v>
      </c>
      <c r="H111" s="43">
        <f t="shared" si="151"/>
        <v>0</v>
      </c>
      <c r="I111" s="71">
        <f t="shared" si="152"/>
        <v>0</v>
      </c>
      <c r="J111" s="72">
        <f t="shared" si="153"/>
        <v>0</v>
      </c>
      <c r="K111" s="415">
        <f t="shared" si="24"/>
        <v>0</v>
      </c>
      <c r="L111" s="45"/>
      <c r="M111" s="341"/>
      <c r="N111" s="342"/>
      <c r="O111" s="45"/>
      <c r="P111" s="394"/>
      <c r="Q111" s="343"/>
    </row>
    <row r="112" spans="1:17">
      <c r="A112" s="171">
        <f>A111+1</f>
        <v>98</v>
      </c>
      <c r="B112" s="421" t="s">
        <v>494</v>
      </c>
      <c r="C112" s="420" t="s">
        <v>17</v>
      </c>
      <c r="D112" s="170">
        <v>1</v>
      </c>
      <c r="E112" s="409">
        <v>15</v>
      </c>
      <c r="F112" s="412">
        <f t="shared" ref="F112" si="154">M112/$J$4</f>
        <v>0</v>
      </c>
      <c r="G112" s="71">
        <f t="shared" ref="G112" si="155">F112*E112</f>
        <v>0</v>
      </c>
      <c r="H112" s="43">
        <f t="shared" ref="H112" si="156">N112/$J$4</f>
        <v>0</v>
      </c>
      <c r="I112" s="71">
        <f t="shared" ref="I112" si="157">H112*E112</f>
        <v>0</v>
      </c>
      <c r="J112" s="72">
        <f t="shared" ref="J112" si="158">G112+I112</f>
        <v>0</v>
      </c>
      <c r="K112" s="415">
        <f t="shared" ref="K112" si="159">J112/E112</f>
        <v>0</v>
      </c>
      <c r="L112" s="45"/>
      <c r="M112" s="341"/>
      <c r="N112" s="342"/>
      <c r="O112" s="45"/>
      <c r="P112" s="394"/>
      <c r="Q112" s="396"/>
    </row>
    <row r="113" spans="1:17">
      <c r="A113" s="171">
        <f>A112+1</f>
        <v>99</v>
      </c>
      <c r="B113" s="421" t="s">
        <v>426</v>
      </c>
      <c r="C113" s="420" t="s">
        <v>17</v>
      </c>
      <c r="D113" s="170">
        <v>1</v>
      </c>
      <c r="E113" s="409">
        <v>120</v>
      </c>
      <c r="F113" s="412">
        <f t="shared" si="149"/>
        <v>0</v>
      </c>
      <c r="G113" s="71">
        <f t="shared" si="150"/>
        <v>0</v>
      </c>
      <c r="H113" s="43">
        <f t="shared" si="151"/>
        <v>0</v>
      </c>
      <c r="I113" s="71">
        <f t="shared" si="152"/>
        <v>0</v>
      </c>
      <c r="J113" s="72">
        <f t="shared" si="153"/>
        <v>0</v>
      </c>
      <c r="K113" s="415">
        <f t="shared" si="24"/>
        <v>0</v>
      </c>
      <c r="L113" s="45"/>
      <c r="M113" s="341"/>
      <c r="N113" s="342"/>
      <c r="O113" s="45"/>
      <c r="P113" s="394"/>
      <c r="Q113" s="343"/>
    </row>
    <row r="114" spans="1:17">
      <c r="A114" s="171">
        <f>A113+1</f>
        <v>100</v>
      </c>
      <c r="B114" s="421" t="s">
        <v>427</v>
      </c>
      <c r="C114" s="420" t="s">
        <v>17</v>
      </c>
      <c r="D114" s="170">
        <v>1</v>
      </c>
      <c r="E114" s="409">
        <v>135</v>
      </c>
      <c r="F114" s="70">
        <f t="shared" ref="F114:F128" si="160">M114/$J$4</f>
        <v>0</v>
      </c>
      <c r="G114" s="71">
        <f t="shared" ref="G114:G133" si="161">F114*E114</f>
        <v>0</v>
      </c>
      <c r="H114" s="43">
        <f t="shared" ref="H114:H133" si="162">N114/$J$4</f>
        <v>0</v>
      </c>
      <c r="I114" s="71">
        <f t="shared" ref="I114:I133" si="163">H114*E114</f>
        <v>0</v>
      </c>
      <c r="J114" s="72">
        <f t="shared" ref="J114:J133" si="164">G114+I114</f>
        <v>0</v>
      </c>
      <c r="K114" s="415">
        <f t="shared" ref="K114:K133" si="165">J114/E114</f>
        <v>0</v>
      </c>
      <c r="L114" s="45"/>
      <c r="M114" s="341"/>
      <c r="N114" s="342"/>
      <c r="O114" s="45"/>
      <c r="P114" s="394"/>
      <c r="Q114" s="343"/>
    </row>
    <row r="115" spans="1:17">
      <c r="A115" s="171">
        <f t="shared" ref="A115:A133" si="166">A114+1</f>
        <v>101</v>
      </c>
      <c r="B115" s="421" t="s">
        <v>371</v>
      </c>
      <c r="C115" s="420" t="s">
        <v>17</v>
      </c>
      <c r="D115" s="170">
        <v>1</v>
      </c>
      <c r="E115" s="409">
        <v>35</v>
      </c>
      <c r="F115" s="70">
        <f t="shared" si="160"/>
        <v>0</v>
      </c>
      <c r="G115" s="71">
        <f t="shared" si="161"/>
        <v>0</v>
      </c>
      <c r="H115" s="43">
        <f t="shared" si="162"/>
        <v>0</v>
      </c>
      <c r="I115" s="71">
        <f t="shared" si="163"/>
        <v>0</v>
      </c>
      <c r="J115" s="72">
        <f t="shared" si="164"/>
        <v>0</v>
      </c>
      <c r="K115" s="415">
        <f t="shared" si="165"/>
        <v>0</v>
      </c>
      <c r="L115" s="45"/>
      <c r="M115" s="341"/>
      <c r="N115" s="342"/>
      <c r="O115" s="45"/>
      <c r="P115" s="394"/>
      <c r="Q115" s="343"/>
    </row>
    <row r="116" spans="1:17">
      <c r="A116" s="171">
        <f t="shared" si="166"/>
        <v>102</v>
      </c>
      <c r="B116" s="421" t="s">
        <v>372</v>
      </c>
      <c r="C116" s="420" t="s">
        <v>17</v>
      </c>
      <c r="D116" s="170">
        <v>1</v>
      </c>
      <c r="E116" s="409">
        <v>8</v>
      </c>
      <c r="F116" s="70">
        <f t="shared" si="160"/>
        <v>0</v>
      </c>
      <c r="G116" s="71">
        <f t="shared" si="161"/>
        <v>0</v>
      </c>
      <c r="H116" s="43">
        <f t="shared" si="162"/>
        <v>0</v>
      </c>
      <c r="I116" s="71">
        <f t="shared" si="163"/>
        <v>0</v>
      </c>
      <c r="J116" s="72">
        <f t="shared" si="164"/>
        <v>0</v>
      </c>
      <c r="K116" s="415">
        <f t="shared" si="165"/>
        <v>0</v>
      </c>
      <c r="L116" s="45"/>
      <c r="M116" s="341"/>
      <c r="N116" s="342"/>
      <c r="O116" s="45"/>
      <c r="P116" s="394"/>
      <c r="Q116" s="343"/>
    </row>
    <row r="117" spans="1:17">
      <c r="A117" s="171">
        <f t="shared" si="166"/>
        <v>103</v>
      </c>
      <c r="B117" s="421" t="s">
        <v>428</v>
      </c>
      <c r="C117" s="420" t="s">
        <v>17</v>
      </c>
      <c r="D117" s="170">
        <v>1</v>
      </c>
      <c r="E117" s="409">
        <v>160</v>
      </c>
      <c r="F117" s="70">
        <f t="shared" si="160"/>
        <v>0</v>
      </c>
      <c r="G117" s="71">
        <f t="shared" si="161"/>
        <v>0</v>
      </c>
      <c r="H117" s="43">
        <f t="shared" si="162"/>
        <v>0</v>
      </c>
      <c r="I117" s="71">
        <f t="shared" si="163"/>
        <v>0</v>
      </c>
      <c r="J117" s="72">
        <f t="shared" si="164"/>
        <v>0</v>
      </c>
      <c r="K117" s="415">
        <f t="shared" si="165"/>
        <v>0</v>
      </c>
      <c r="L117" s="45"/>
      <c r="M117" s="341"/>
      <c r="N117" s="342"/>
      <c r="O117" s="45"/>
      <c r="P117" s="394"/>
      <c r="Q117" s="343"/>
    </row>
    <row r="118" spans="1:17">
      <c r="A118" s="171">
        <f>A117+1</f>
        <v>104</v>
      </c>
      <c r="B118" s="421" t="s">
        <v>495</v>
      </c>
      <c r="C118" s="420" t="s">
        <v>17</v>
      </c>
      <c r="D118" s="170">
        <v>1</v>
      </c>
      <c r="E118" s="409">
        <v>12</v>
      </c>
      <c r="F118" s="70">
        <f t="shared" si="160"/>
        <v>0</v>
      </c>
      <c r="G118" s="71">
        <f t="shared" si="161"/>
        <v>0</v>
      </c>
      <c r="H118" s="43">
        <f t="shared" si="162"/>
        <v>0</v>
      </c>
      <c r="I118" s="71">
        <f t="shared" si="163"/>
        <v>0</v>
      </c>
      <c r="J118" s="72">
        <f t="shared" si="164"/>
        <v>0</v>
      </c>
      <c r="K118" s="415">
        <f t="shared" si="165"/>
        <v>0</v>
      </c>
      <c r="L118" s="45"/>
      <c r="M118" s="341"/>
      <c r="N118" s="342"/>
      <c r="O118" s="45"/>
      <c r="P118" s="394"/>
      <c r="Q118" s="396"/>
    </row>
    <row r="119" spans="1:17">
      <c r="A119" s="171">
        <f>A118+1</f>
        <v>105</v>
      </c>
      <c r="B119" s="421" t="s">
        <v>429</v>
      </c>
      <c r="C119" s="420" t="s">
        <v>17</v>
      </c>
      <c r="D119" s="170">
        <v>1</v>
      </c>
      <c r="E119" s="409">
        <v>70</v>
      </c>
      <c r="F119" s="70">
        <f t="shared" si="160"/>
        <v>0</v>
      </c>
      <c r="G119" s="71">
        <f t="shared" si="161"/>
        <v>0</v>
      </c>
      <c r="H119" s="43">
        <f t="shared" si="162"/>
        <v>0</v>
      </c>
      <c r="I119" s="71">
        <f t="shared" si="163"/>
        <v>0</v>
      </c>
      <c r="J119" s="72">
        <f t="shared" si="164"/>
        <v>0</v>
      </c>
      <c r="K119" s="415">
        <f t="shared" si="165"/>
        <v>0</v>
      </c>
      <c r="L119" s="45"/>
      <c r="M119" s="341"/>
      <c r="N119" s="342"/>
      <c r="O119" s="45"/>
      <c r="P119" s="394"/>
      <c r="Q119" s="343"/>
    </row>
    <row r="120" spans="1:17">
      <c r="A120" s="171">
        <f t="shared" si="166"/>
        <v>106</v>
      </c>
      <c r="B120" s="421" t="s">
        <v>430</v>
      </c>
      <c r="C120" s="420" t="s">
        <v>17</v>
      </c>
      <c r="D120" s="170">
        <v>1</v>
      </c>
      <c r="E120" s="409">
        <v>75</v>
      </c>
      <c r="F120" s="70">
        <f t="shared" si="160"/>
        <v>0</v>
      </c>
      <c r="G120" s="71">
        <f t="shared" si="161"/>
        <v>0</v>
      </c>
      <c r="H120" s="43">
        <f t="shared" si="162"/>
        <v>0</v>
      </c>
      <c r="I120" s="71">
        <f t="shared" si="163"/>
        <v>0</v>
      </c>
      <c r="J120" s="72">
        <f t="shared" si="164"/>
        <v>0</v>
      </c>
      <c r="K120" s="415">
        <f t="shared" si="165"/>
        <v>0</v>
      </c>
      <c r="L120" s="45"/>
      <c r="M120" s="341"/>
      <c r="N120" s="342"/>
      <c r="O120" s="45"/>
      <c r="P120" s="394"/>
      <c r="Q120" s="343"/>
    </row>
    <row r="121" spans="1:17">
      <c r="A121" s="171">
        <f t="shared" si="166"/>
        <v>107</v>
      </c>
      <c r="B121" s="421" t="s">
        <v>431</v>
      </c>
      <c r="C121" s="420" t="s">
        <v>17</v>
      </c>
      <c r="D121" s="170">
        <v>1</v>
      </c>
      <c r="E121" s="409">
        <v>30</v>
      </c>
      <c r="F121" s="70">
        <f t="shared" si="160"/>
        <v>0</v>
      </c>
      <c r="G121" s="71">
        <f t="shared" si="161"/>
        <v>0</v>
      </c>
      <c r="H121" s="43">
        <f t="shared" si="162"/>
        <v>0</v>
      </c>
      <c r="I121" s="71">
        <f t="shared" si="163"/>
        <v>0</v>
      </c>
      <c r="J121" s="72">
        <f t="shared" si="164"/>
        <v>0</v>
      </c>
      <c r="K121" s="415">
        <f t="shared" si="165"/>
        <v>0</v>
      </c>
      <c r="L121" s="45"/>
      <c r="M121" s="341"/>
      <c r="N121" s="342"/>
      <c r="O121" s="45"/>
      <c r="P121" s="394"/>
      <c r="Q121" s="343"/>
    </row>
    <row r="122" spans="1:17">
      <c r="A122" s="171">
        <f t="shared" si="166"/>
        <v>108</v>
      </c>
      <c r="B122" s="421" t="s">
        <v>432</v>
      </c>
      <c r="C122" s="420" t="s">
        <v>17</v>
      </c>
      <c r="D122" s="170">
        <v>1</v>
      </c>
      <c r="E122" s="409">
        <v>320</v>
      </c>
      <c r="F122" s="412">
        <f t="shared" si="160"/>
        <v>0</v>
      </c>
      <c r="G122" s="71">
        <f t="shared" si="161"/>
        <v>0</v>
      </c>
      <c r="H122" s="43">
        <f t="shared" si="162"/>
        <v>0</v>
      </c>
      <c r="I122" s="71">
        <f t="shared" si="163"/>
        <v>0</v>
      </c>
      <c r="J122" s="72">
        <f t="shared" si="164"/>
        <v>0</v>
      </c>
      <c r="K122" s="415">
        <f t="shared" si="165"/>
        <v>0</v>
      </c>
      <c r="L122" s="45"/>
      <c r="M122" s="341"/>
      <c r="N122" s="342"/>
      <c r="O122" s="45"/>
      <c r="P122" s="394"/>
      <c r="Q122" s="343"/>
    </row>
    <row r="123" spans="1:17">
      <c r="A123" s="171">
        <f>A122+1</f>
        <v>109</v>
      </c>
      <c r="B123" s="421" t="s">
        <v>496</v>
      </c>
      <c r="C123" s="420" t="s">
        <v>17</v>
      </c>
      <c r="D123" s="170">
        <v>1</v>
      </c>
      <c r="E123" s="409">
        <v>80</v>
      </c>
      <c r="F123" s="412">
        <f t="shared" si="160"/>
        <v>0</v>
      </c>
      <c r="G123" s="71">
        <f t="shared" si="161"/>
        <v>0</v>
      </c>
      <c r="H123" s="43">
        <f t="shared" si="162"/>
        <v>0</v>
      </c>
      <c r="I123" s="71">
        <f t="shared" si="163"/>
        <v>0</v>
      </c>
      <c r="J123" s="72">
        <f t="shared" si="164"/>
        <v>0</v>
      </c>
      <c r="K123" s="415">
        <f t="shared" si="165"/>
        <v>0</v>
      </c>
      <c r="L123" s="45"/>
      <c r="M123" s="341"/>
      <c r="N123" s="342"/>
      <c r="O123" s="45"/>
      <c r="P123" s="394"/>
      <c r="Q123" s="396"/>
    </row>
    <row r="124" spans="1:17">
      <c r="A124" s="171">
        <f>A123+1</f>
        <v>110</v>
      </c>
      <c r="B124" s="421" t="s">
        <v>433</v>
      </c>
      <c r="C124" s="420" t="s">
        <v>17</v>
      </c>
      <c r="D124" s="170">
        <v>1</v>
      </c>
      <c r="E124" s="409">
        <v>500</v>
      </c>
      <c r="F124" s="412">
        <f t="shared" si="160"/>
        <v>0</v>
      </c>
      <c r="G124" s="71">
        <f t="shared" si="161"/>
        <v>0</v>
      </c>
      <c r="H124" s="43">
        <f t="shared" si="162"/>
        <v>0</v>
      </c>
      <c r="I124" s="71">
        <f t="shared" si="163"/>
        <v>0</v>
      </c>
      <c r="J124" s="72">
        <f t="shared" si="164"/>
        <v>0</v>
      </c>
      <c r="K124" s="415">
        <f t="shared" si="165"/>
        <v>0</v>
      </c>
      <c r="L124" s="45"/>
      <c r="M124" s="341"/>
      <c r="N124" s="342"/>
      <c r="O124" s="45"/>
      <c r="P124" s="394"/>
      <c r="Q124" s="343"/>
    </row>
    <row r="125" spans="1:17">
      <c r="A125" s="171">
        <f t="shared" si="166"/>
        <v>111</v>
      </c>
      <c r="B125" s="421" t="s">
        <v>434</v>
      </c>
      <c r="C125" s="420" t="s">
        <v>17</v>
      </c>
      <c r="D125" s="170">
        <v>1</v>
      </c>
      <c r="E125" s="409">
        <v>75</v>
      </c>
      <c r="F125" s="70">
        <f t="shared" si="160"/>
        <v>0</v>
      </c>
      <c r="G125" s="71">
        <f t="shared" si="161"/>
        <v>0</v>
      </c>
      <c r="H125" s="43">
        <f t="shared" si="162"/>
        <v>0</v>
      </c>
      <c r="I125" s="71">
        <f t="shared" si="163"/>
        <v>0</v>
      </c>
      <c r="J125" s="72">
        <f t="shared" si="164"/>
        <v>0</v>
      </c>
      <c r="K125" s="415">
        <f t="shared" si="165"/>
        <v>0</v>
      </c>
      <c r="L125" s="45"/>
      <c r="M125" s="341"/>
      <c r="N125" s="342"/>
      <c r="O125" s="45"/>
      <c r="P125" s="394"/>
      <c r="Q125" s="343"/>
    </row>
    <row r="126" spans="1:17">
      <c r="A126" s="171">
        <f t="shared" si="166"/>
        <v>112</v>
      </c>
      <c r="B126" s="419" t="s">
        <v>373</v>
      </c>
      <c r="C126" s="420" t="s">
        <v>17</v>
      </c>
      <c r="D126" s="170">
        <v>1</v>
      </c>
      <c r="E126" s="409">
        <v>115</v>
      </c>
      <c r="F126" s="70">
        <f t="shared" si="160"/>
        <v>0</v>
      </c>
      <c r="G126" s="71">
        <f t="shared" si="161"/>
        <v>0</v>
      </c>
      <c r="H126" s="43">
        <f t="shared" si="162"/>
        <v>0</v>
      </c>
      <c r="I126" s="71">
        <f t="shared" si="163"/>
        <v>0</v>
      </c>
      <c r="J126" s="72">
        <f t="shared" si="164"/>
        <v>0</v>
      </c>
      <c r="K126" s="415">
        <f t="shared" si="165"/>
        <v>0</v>
      </c>
      <c r="L126" s="45"/>
      <c r="M126" s="341"/>
      <c r="N126" s="342"/>
      <c r="O126" s="45"/>
      <c r="P126" s="394"/>
      <c r="Q126" s="343"/>
    </row>
    <row r="127" spans="1:17">
      <c r="A127" s="171">
        <f t="shared" si="166"/>
        <v>113</v>
      </c>
      <c r="B127" s="419" t="s">
        <v>374</v>
      </c>
      <c r="C127" s="426" t="s">
        <v>17</v>
      </c>
      <c r="D127" s="170">
        <v>1</v>
      </c>
      <c r="E127" s="409">
        <v>125</v>
      </c>
      <c r="F127" s="70">
        <f t="shared" si="160"/>
        <v>0</v>
      </c>
      <c r="G127" s="71">
        <f t="shared" si="161"/>
        <v>0</v>
      </c>
      <c r="H127" s="43">
        <f t="shared" si="162"/>
        <v>0</v>
      </c>
      <c r="I127" s="71">
        <f t="shared" si="163"/>
        <v>0</v>
      </c>
      <c r="J127" s="72">
        <f t="shared" si="164"/>
        <v>0</v>
      </c>
      <c r="K127" s="415">
        <f t="shared" si="165"/>
        <v>0</v>
      </c>
      <c r="L127" s="45"/>
      <c r="M127" s="341"/>
      <c r="N127" s="342"/>
      <c r="O127" s="45"/>
      <c r="P127" s="394"/>
      <c r="Q127" s="343"/>
    </row>
    <row r="128" spans="1:17">
      <c r="A128" s="171">
        <f t="shared" si="166"/>
        <v>114</v>
      </c>
      <c r="B128" s="419" t="s">
        <v>435</v>
      </c>
      <c r="C128" s="420" t="s">
        <v>17</v>
      </c>
      <c r="D128" s="170">
        <v>1</v>
      </c>
      <c r="E128" s="409">
        <v>35</v>
      </c>
      <c r="F128" s="70">
        <f t="shared" si="160"/>
        <v>0</v>
      </c>
      <c r="G128" s="71">
        <f t="shared" si="161"/>
        <v>0</v>
      </c>
      <c r="H128" s="43">
        <f t="shared" si="162"/>
        <v>0</v>
      </c>
      <c r="I128" s="71">
        <f t="shared" si="163"/>
        <v>0</v>
      </c>
      <c r="J128" s="72">
        <f t="shared" si="164"/>
        <v>0</v>
      </c>
      <c r="K128" s="415">
        <f t="shared" si="165"/>
        <v>0</v>
      </c>
      <c r="L128" s="45"/>
      <c r="M128" s="341"/>
      <c r="N128" s="342"/>
      <c r="O128" s="45"/>
      <c r="P128" s="394"/>
      <c r="Q128" s="343"/>
    </row>
    <row r="129" spans="1:17">
      <c r="A129" s="171">
        <f t="shared" si="166"/>
        <v>115</v>
      </c>
      <c r="B129" s="421" t="s">
        <v>436</v>
      </c>
      <c r="C129" s="420" t="s">
        <v>17</v>
      </c>
      <c r="D129" s="170">
        <v>1</v>
      </c>
      <c r="E129" s="409">
        <v>3</v>
      </c>
      <c r="F129" s="412">
        <f>M129/$J$4</f>
        <v>0</v>
      </c>
      <c r="G129" s="71">
        <f t="shared" si="161"/>
        <v>0</v>
      </c>
      <c r="H129" s="43">
        <f t="shared" si="162"/>
        <v>0</v>
      </c>
      <c r="I129" s="71">
        <f t="shared" si="163"/>
        <v>0</v>
      </c>
      <c r="J129" s="72">
        <f t="shared" si="164"/>
        <v>0</v>
      </c>
      <c r="K129" s="415">
        <f t="shared" si="165"/>
        <v>0</v>
      </c>
      <c r="L129" s="45"/>
      <c r="M129" s="341"/>
      <c r="N129" s="342"/>
      <c r="O129" s="45"/>
      <c r="P129" s="394"/>
      <c r="Q129" s="343"/>
    </row>
    <row r="130" spans="1:17">
      <c r="A130" s="171">
        <f>A129+1</f>
        <v>116</v>
      </c>
      <c r="B130" s="421" t="s">
        <v>498</v>
      </c>
      <c r="C130" s="420" t="s">
        <v>17</v>
      </c>
      <c r="D130" s="170">
        <v>1</v>
      </c>
      <c r="E130" s="409">
        <v>24</v>
      </c>
      <c r="F130" s="70">
        <f>M130/$J$4</f>
        <v>0</v>
      </c>
      <c r="G130" s="71">
        <f t="shared" si="161"/>
        <v>0</v>
      </c>
      <c r="H130" s="43">
        <f t="shared" si="162"/>
        <v>0</v>
      </c>
      <c r="I130" s="71">
        <f t="shared" si="163"/>
        <v>0</v>
      </c>
      <c r="J130" s="72">
        <f t="shared" si="164"/>
        <v>0</v>
      </c>
      <c r="K130" s="415">
        <f t="shared" si="165"/>
        <v>0</v>
      </c>
      <c r="L130" s="45"/>
      <c r="M130" s="341"/>
      <c r="N130" s="342"/>
      <c r="O130" s="45"/>
      <c r="P130" s="394"/>
      <c r="Q130" s="396"/>
    </row>
    <row r="131" spans="1:17">
      <c r="A131" s="171">
        <f>A130+1</f>
        <v>117</v>
      </c>
      <c r="B131" s="421" t="s">
        <v>375</v>
      </c>
      <c r="C131" s="420" t="s">
        <v>17</v>
      </c>
      <c r="D131" s="170">
        <v>1</v>
      </c>
      <c r="E131" s="409">
        <v>110</v>
      </c>
      <c r="F131" s="70">
        <f>M131/$J$4</f>
        <v>0</v>
      </c>
      <c r="G131" s="71">
        <f t="shared" si="161"/>
        <v>0</v>
      </c>
      <c r="H131" s="43">
        <f t="shared" si="162"/>
        <v>0</v>
      </c>
      <c r="I131" s="71">
        <f t="shared" si="163"/>
        <v>0</v>
      </c>
      <c r="J131" s="72">
        <f t="shared" si="164"/>
        <v>0</v>
      </c>
      <c r="K131" s="415">
        <f t="shared" si="165"/>
        <v>0</v>
      </c>
      <c r="L131" s="45"/>
      <c r="M131" s="341"/>
      <c r="N131" s="342"/>
      <c r="O131" s="45"/>
      <c r="P131" s="394"/>
      <c r="Q131" s="343"/>
    </row>
    <row r="132" spans="1:17">
      <c r="A132" s="171">
        <f t="shared" si="166"/>
        <v>118</v>
      </c>
      <c r="B132" s="421" t="s">
        <v>376</v>
      </c>
      <c r="C132" s="420" t="s">
        <v>17</v>
      </c>
      <c r="D132" s="170">
        <v>1</v>
      </c>
      <c r="E132" s="409">
        <v>360</v>
      </c>
      <c r="F132" s="70">
        <f t="shared" ref="F132:F133" si="167">M132/$J$4</f>
        <v>0</v>
      </c>
      <c r="G132" s="71">
        <f t="shared" si="161"/>
        <v>0</v>
      </c>
      <c r="H132" s="43">
        <f t="shared" si="162"/>
        <v>0</v>
      </c>
      <c r="I132" s="71">
        <f t="shared" si="163"/>
        <v>0</v>
      </c>
      <c r="J132" s="72">
        <f t="shared" si="164"/>
        <v>0</v>
      </c>
      <c r="K132" s="415">
        <f t="shared" si="165"/>
        <v>0</v>
      </c>
      <c r="L132" s="45"/>
      <c r="M132" s="341"/>
      <c r="N132" s="342"/>
      <c r="O132" s="45"/>
      <c r="P132" s="394"/>
      <c r="Q132" s="343"/>
    </row>
    <row r="133" spans="1:17">
      <c r="A133" s="171">
        <f t="shared" si="166"/>
        <v>119</v>
      </c>
      <c r="B133" s="421" t="s">
        <v>497</v>
      </c>
      <c r="C133" s="420" t="s">
        <v>17</v>
      </c>
      <c r="D133" s="170">
        <v>1</v>
      </c>
      <c r="E133" s="409">
        <v>410</v>
      </c>
      <c r="F133" s="70">
        <f t="shared" si="167"/>
        <v>0</v>
      </c>
      <c r="G133" s="71">
        <f t="shared" si="161"/>
        <v>0</v>
      </c>
      <c r="H133" s="43">
        <f t="shared" si="162"/>
        <v>0</v>
      </c>
      <c r="I133" s="71">
        <f t="shared" si="163"/>
        <v>0</v>
      </c>
      <c r="J133" s="72">
        <f t="shared" si="164"/>
        <v>0</v>
      </c>
      <c r="K133" s="415">
        <f t="shared" si="165"/>
        <v>0</v>
      </c>
      <c r="L133" s="45"/>
      <c r="M133" s="341"/>
      <c r="N133" s="342"/>
      <c r="O133" s="45"/>
      <c r="P133" s="394"/>
      <c r="Q133" s="343"/>
    </row>
    <row r="134" spans="1:17" s="356" customFormat="1">
      <c r="A134" s="378" t="s">
        <v>897</v>
      </c>
      <c r="B134" s="370" t="s">
        <v>551</v>
      </c>
      <c r="C134" s="370"/>
      <c r="D134" s="272"/>
      <c r="E134" s="270"/>
      <c r="F134" s="321"/>
      <c r="G134" s="270"/>
      <c r="H134" s="321"/>
      <c r="I134" s="270"/>
      <c r="J134" s="321"/>
      <c r="K134" s="270"/>
      <c r="M134" s="390"/>
      <c r="N134" s="391"/>
      <c r="P134" s="390"/>
      <c r="Q134" s="391"/>
    </row>
    <row r="135" spans="1:17">
      <c r="A135" s="171">
        <f>A133+1</f>
        <v>120</v>
      </c>
      <c r="B135" s="421" t="s">
        <v>552</v>
      </c>
      <c r="C135" s="420" t="s">
        <v>17</v>
      </c>
      <c r="D135" s="170">
        <v>1</v>
      </c>
      <c r="E135" s="409">
        <v>22</v>
      </c>
      <c r="F135" s="70">
        <f t="shared" si="149"/>
        <v>0</v>
      </c>
      <c r="G135" s="71">
        <f t="shared" si="150"/>
        <v>0</v>
      </c>
      <c r="H135" s="43">
        <f t="shared" si="151"/>
        <v>0</v>
      </c>
      <c r="I135" s="71">
        <f t="shared" si="152"/>
        <v>0</v>
      </c>
      <c r="J135" s="72">
        <f t="shared" si="153"/>
        <v>0</v>
      </c>
      <c r="K135" s="415">
        <f t="shared" si="24"/>
        <v>0</v>
      </c>
      <c r="L135" s="45"/>
      <c r="M135" s="341"/>
      <c r="N135" s="342"/>
      <c r="O135" s="45"/>
      <c r="P135" s="394"/>
      <c r="Q135" s="343"/>
    </row>
    <row r="136" spans="1:17">
      <c r="A136" s="171">
        <f t="shared" ref="A136:A246" si="168">A135+1</f>
        <v>121</v>
      </c>
      <c r="B136" s="421" t="s">
        <v>553</v>
      </c>
      <c r="C136" s="420" t="s">
        <v>124</v>
      </c>
      <c r="D136" s="170">
        <v>1</v>
      </c>
      <c r="E136" s="409">
        <v>22</v>
      </c>
      <c r="F136" s="70">
        <f t="shared" si="149"/>
        <v>0</v>
      </c>
      <c r="G136" s="71">
        <f t="shared" si="150"/>
        <v>0</v>
      </c>
      <c r="H136" s="43">
        <f t="shared" si="151"/>
        <v>0</v>
      </c>
      <c r="I136" s="71">
        <f t="shared" si="152"/>
        <v>0</v>
      </c>
      <c r="J136" s="72">
        <f t="shared" si="153"/>
        <v>0</v>
      </c>
      <c r="K136" s="415">
        <f t="shared" si="24"/>
        <v>0</v>
      </c>
      <c r="L136" s="45"/>
      <c r="M136" s="341"/>
      <c r="N136" s="342"/>
      <c r="O136" s="45"/>
      <c r="P136" s="394"/>
      <c r="Q136" s="343"/>
    </row>
    <row r="137" spans="1:17">
      <c r="A137" s="171">
        <f t="shared" si="168"/>
        <v>122</v>
      </c>
      <c r="B137" s="421" t="s">
        <v>554</v>
      </c>
      <c r="C137" s="420" t="s">
        <v>17</v>
      </c>
      <c r="D137" s="170">
        <v>1</v>
      </c>
      <c r="E137" s="409">
        <v>31</v>
      </c>
      <c r="F137" s="70">
        <f t="shared" si="149"/>
        <v>0</v>
      </c>
      <c r="G137" s="71">
        <f t="shared" si="150"/>
        <v>0</v>
      </c>
      <c r="H137" s="43">
        <f t="shared" si="151"/>
        <v>0</v>
      </c>
      <c r="I137" s="71">
        <f t="shared" si="152"/>
        <v>0</v>
      </c>
      <c r="J137" s="72">
        <f t="shared" si="153"/>
        <v>0</v>
      </c>
      <c r="K137" s="415">
        <f t="shared" si="24"/>
        <v>0</v>
      </c>
      <c r="L137" s="45"/>
      <c r="M137" s="341"/>
      <c r="N137" s="342"/>
      <c r="O137" s="45"/>
      <c r="P137" s="394"/>
      <c r="Q137" s="343"/>
    </row>
    <row r="138" spans="1:17">
      <c r="A138" s="171">
        <f t="shared" si="168"/>
        <v>123</v>
      </c>
      <c r="B138" s="421" t="s">
        <v>553</v>
      </c>
      <c r="C138" s="420" t="s">
        <v>124</v>
      </c>
      <c r="D138" s="170">
        <v>1</v>
      </c>
      <c r="E138" s="409">
        <v>31</v>
      </c>
      <c r="F138" s="70">
        <f t="shared" si="149"/>
        <v>0</v>
      </c>
      <c r="G138" s="71">
        <f t="shared" si="150"/>
        <v>0</v>
      </c>
      <c r="H138" s="43">
        <f t="shared" si="151"/>
        <v>0</v>
      </c>
      <c r="I138" s="71">
        <f t="shared" si="152"/>
        <v>0</v>
      </c>
      <c r="J138" s="72">
        <f t="shared" si="153"/>
        <v>0</v>
      </c>
      <c r="K138" s="415">
        <f t="shared" si="24"/>
        <v>0</v>
      </c>
      <c r="L138" s="45"/>
      <c r="M138" s="341"/>
      <c r="N138" s="342"/>
      <c r="O138" s="45"/>
      <c r="P138" s="394"/>
      <c r="Q138" s="343"/>
    </row>
    <row r="139" spans="1:17">
      <c r="A139" s="171">
        <f>A138+1</f>
        <v>124</v>
      </c>
      <c r="B139" s="421" t="s">
        <v>555</v>
      </c>
      <c r="C139" s="420" t="s">
        <v>569</v>
      </c>
      <c r="D139" s="170">
        <v>1</v>
      </c>
      <c r="E139" s="409">
        <v>5</v>
      </c>
      <c r="F139" s="70">
        <f t="shared" ref="F139" si="169">M139/$J$4</f>
        <v>0</v>
      </c>
      <c r="G139" s="71">
        <f t="shared" ref="G139" si="170">F139*E139</f>
        <v>0</v>
      </c>
      <c r="H139" s="43">
        <f t="shared" ref="H139" si="171">N139/$J$4</f>
        <v>0</v>
      </c>
      <c r="I139" s="71">
        <f t="shared" ref="I139" si="172">H139*E139</f>
        <v>0</v>
      </c>
      <c r="J139" s="72">
        <f t="shared" ref="J139" si="173">G139+I139</f>
        <v>0</v>
      </c>
      <c r="K139" s="415">
        <f t="shared" ref="K139" si="174">J139/E139</f>
        <v>0</v>
      </c>
      <c r="L139" s="45"/>
      <c r="M139" s="341"/>
      <c r="N139" s="342"/>
      <c r="O139" s="45"/>
      <c r="P139" s="394"/>
      <c r="Q139" s="396"/>
    </row>
    <row r="140" spans="1:17">
      <c r="A140" s="171">
        <f>A139+1</f>
        <v>125</v>
      </c>
      <c r="B140" s="421" t="s">
        <v>556</v>
      </c>
      <c r="C140" s="420" t="s">
        <v>569</v>
      </c>
      <c r="D140" s="170">
        <v>1</v>
      </c>
      <c r="E140" s="409">
        <v>18</v>
      </c>
      <c r="F140" s="70">
        <f t="shared" si="149"/>
        <v>0</v>
      </c>
      <c r="G140" s="71">
        <f t="shared" si="150"/>
        <v>0</v>
      </c>
      <c r="H140" s="43">
        <f t="shared" si="151"/>
        <v>0</v>
      </c>
      <c r="I140" s="71">
        <f t="shared" si="152"/>
        <v>0</v>
      </c>
      <c r="J140" s="72">
        <f t="shared" si="153"/>
        <v>0</v>
      </c>
      <c r="K140" s="415">
        <f t="shared" si="24"/>
        <v>0</v>
      </c>
      <c r="L140" s="45"/>
      <c r="M140" s="341"/>
      <c r="N140" s="342"/>
      <c r="O140" s="45"/>
      <c r="P140" s="394"/>
      <c r="Q140" s="343"/>
    </row>
    <row r="141" spans="1:17">
      <c r="A141" s="171">
        <f t="shared" si="168"/>
        <v>126</v>
      </c>
      <c r="B141" s="421" t="s">
        <v>557</v>
      </c>
      <c r="C141" s="420" t="s">
        <v>569</v>
      </c>
      <c r="D141" s="170">
        <v>1</v>
      </c>
      <c r="E141" s="409">
        <v>22</v>
      </c>
      <c r="F141" s="70">
        <f t="shared" si="149"/>
        <v>0</v>
      </c>
      <c r="G141" s="71">
        <f t="shared" si="150"/>
        <v>0</v>
      </c>
      <c r="H141" s="43">
        <f t="shared" si="151"/>
        <v>0</v>
      </c>
      <c r="I141" s="71">
        <f t="shared" si="152"/>
        <v>0</v>
      </c>
      <c r="J141" s="72">
        <f t="shared" si="153"/>
        <v>0</v>
      </c>
      <c r="K141" s="415">
        <f t="shared" si="24"/>
        <v>0</v>
      </c>
      <c r="L141" s="45"/>
      <c r="M141" s="341"/>
      <c r="N141" s="342"/>
      <c r="O141" s="45"/>
      <c r="P141" s="394"/>
      <c r="Q141" s="343"/>
    </row>
    <row r="142" spans="1:17">
      <c r="A142" s="171">
        <f t="shared" si="168"/>
        <v>127</v>
      </c>
      <c r="B142" s="421" t="s">
        <v>558</v>
      </c>
      <c r="C142" s="420" t="s">
        <v>569</v>
      </c>
      <c r="D142" s="170">
        <v>1</v>
      </c>
      <c r="E142" s="409">
        <v>64</v>
      </c>
      <c r="F142" s="70">
        <f t="shared" si="149"/>
        <v>0</v>
      </c>
      <c r="G142" s="71">
        <f t="shared" si="150"/>
        <v>0</v>
      </c>
      <c r="H142" s="43">
        <f t="shared" si="151"/>
        <v>0</v>
      </c>
      <c r="I142" s="71">
        <f t="shared" si="152"/>
        <v>0</v>
      </c>
      <c r="J142" s="72">
        <f t="shared" si="153"/>
        <v>0</v>
      </c>
      <c r="K142" s="415">
        <f t="shared" si="24"/>
        <v>0</v>
      </c>
      <c r="L142" s="45"/>
      <c r="M142" s="341"/>
      <c r="N142" s="342"/>
      <c r="O142" s="45"/>
      <c r="P142" s="394"/>
      <c r="Q142" s="343"/>
    </row>
    <row r="143" spans="1:17">
      <c r="A143" s="171">
        <f t="shared" si="168"/>
        <v>128</v>
      </c>
      <c r="B143" s="421" t="s">
        <v>559</v>
      </c>
      <c r="C143" s="420" t="s">
        <v>569</v>
      </c>
      <c r="D143" s="170">
        <v>1</v>
      </c>
      <c r="E143" s="409">
        <v>84</v>
      </c>
      <c r="F143" s="412">
        <f t="shared" si="149"/>
        <v>0</v>
      </c>
      <c r="G143" s="71">
        <f t="shared" si="150"/>
        <v>0</v>
      </c>
      <c r="H143" s="43">
        <f t="shared" si="151"/>
        <v>0</v>
      </c>
      <c r="I143" s="71">
        <f t="shared" si="152"/>
        <v>0</v>
      </c>
      <c r="J143" s="72">
        <f t="shared" si="153"/>
        <v>0</v>
      </c>
      <c r="K143" s="415">
        <f t="shared" si="24"/>
        <v>0</v>
      </c>
      <c r="L143" s="45"/>
      <c r="M143" s="341"/>
      <c r="N143" s="342"/>
      <c r="O143" s="45"/>
      <c r="P143" s="394"/>
      <c r="Q143" s="343"/>
    </row>
    <row r="144" spans="1:17">
      <c r="A144" s="171">
        <f>A143+1</f>
        <v>129</v>
      </c>
      <c r="B144" s="421" t="s">
        <v>560</v>
      </c>
      <c r="C144" s="420" t="s">
        <v>569</v>
      </c>
      <c r="D144" s="170">
        <v>1</v>
      </c>
      <c r="E144" s="409">
        <v>135</v>
      </c>
      <c r="F144" s="412">
        <f t="shared" ref="F144" si="175">M144/$J$4</f>
        <v>0</v>
      </c>
      <c r="G144" s="71">
        <f t="shared" ref="G144" si="176">F144*E144</f>
        <v>0</v>
      </c>
      <c r="H144" s="43">
        <f t="shared" ref="H144" si="177">N144/$J$4</f>
        <v>0</v>
      </c>
      <c r="I144" s="71">
        <f t="shared" ref="I144" si="178">H144*E144</f>
        <v>0</v>
      </c>
      <c r="J144" s="72">
        <f t="shared" ref="J144" si="179">G144+I144</f>
        <v>0</v>
      </c>
      <c r="K144" s="415">
        <f t="shared" ref="K144" si="180">J144/E144</f>
        <v>0</v>
      </c>
      <c r="L144" s="45"/>
      <c r="M144" s="341"/>
      <c r="N144" s="342"/>
      <c r="O144" s="45"/>
      <c r="P144" s="394"/>
      <c r="Q144" s="396"/>
    </row>
    <row r="145" spans="1:17">
      <c r="A145" s="171">
        <f>A144+1</f>
        <v>130</v>
      </c>
      <c r="B145" s="421" t="s">
        <v>561</v>
      </c>
      <c r="C145" s="420" t="s">
        <v>569</v>
      </c>
      <c r="D145" s="170">
        <v>1</v>
      </c>
      <c r="E145" s="409">
        <v>127</v>
      </c>
      <c r="F145" s="412">
        <f t="shared" si="149"/>
        <v>0</v>
      </c>
      <c r="G145" s="71">
        <f t="shared" si="150"/>
        <v>0</v>
      </c>
      <c r="H145" s="43">
        <f t="shared" si="151"/>
        <v>0</v>
      </c>
      <c r="I145" s="71">
        <f t="shared" si="152"/>
        <v>0</v>
      </c>
      <c r="J145" s="72">
        <f t="shared" si="153"/>
        <v>0</v>
      </c>
      <c r="K145" s="415">
        <f t="shared" si="24"/>
        <v>0</v>
      </c>
      <c r="L145" s="45"/>
      <c r="M145" s="341"/>
      <c r="N145" s="342"/>
      <c r="O145" s="45"/>
      <c r="P145" s="394"/>
      <c r="Q145" s="343"/>
    </row>
    <row r="146" spans="1:17">
      <c r="A146" s="171">
        <f t="shared" si="168"/>
        <v>131</v>
      </c>
      <c r="B146" s="421" t="s">
        <v>562</v>
      </c>
      <c r="C146" s="420" t="s">
        <v>569</v>
      </c>
      <c r="D146" s="170">
        <v>1</v>
      </c>
      <c r="E146" s="409">
        <v>138</v>
      </c>
      <c r="F146" s="70">
        <f t="shared" si="149"/>
        <v>0</v>
      </c>
      <c r="G146" s="71">
        <f t="shared" si="150"/>
        <v>0</v>
      </c>
      <c r="H146" s="43">
        <f t="shared" si="151"/>
        <v>0</v>
      </c>
      <c r="I146" s="71">
        <f t="shared" si="152"/>
        <v>0</v>
      </c>
      <c r="J146" s="72">
        <f t="shared" si="153"/>
        <v>0</v>
      </c>
      <c r="K146" s="415">
        <f t="shared" si="24"/>
        <v>0</v>
      </c>
      <c r="L146" s="45"/>
      <c r="M146" s="341"/>
      <c r="N146" s="342"/>
      <c r="O146" s="45"/>
      <c r="P146" s="394"/>
      <c r="Q146" s="343"/>
    </row>
    <row r="147" spans="1:17">
      <c r="A147" s="171">
        <f t="shared" si="168"/>
        <v>132</v>
      </c>
      <c r="B147" s="421" t="s">
        <v>563</v>
      </c>
      <c r="C147" s="420" t="s">
        <v>569</v>
      </c>
      <c r="D147" s="170">
        <v>1</v>
      </c>
      <c r="E147" s="409">
        <v>171</v>
      </c>
      <c r="F147" s="70">
        <f t="shared" si="149"/>
        <v>0</v>
      </c>
      <c r="G147" s="71">
        <f t="shared" si="150"/>
        <v>0</v>
      </c>
      <c r="H147" s="43">
        <f t="shared" si="151"/>
        <v>0</v>
      </c>
      <c r="I147" s="71">
        <f t="shared" si="152"/>
        <v>0</v>
      </c>
      <c r="J147" s="72">
        <f t="shared" si="153"/>
        <v>0</v>
      </c>
      <c r="K147" s="415">
        <f t="shared" si="24"/>
        <v>0</v>
      </c>
      <c r="L147" s="45"/>
      <c r="M147" s="341"/>
      <c r="N147" s="342"/>
      <c r="O147" s="45"/>
      <c r="P147" s="394"/>
      <c r="Q147" s="343"/>
    </row>
    <row r="148" spans="1:17">
      <c r="A148" s="171">
        <f t="shared" si="168"/>
        <v>133</v>
      </c>
      <c r="B148" s="421" t="s">
        <v>564</v>
      </c>
      <c r="C148" s="420" t="s">
        <v>569</v>
      </c>
      <c r="D148" s="170">
        <v>1</v>
      </c>
      <c r="E148" s="409">
        <v>78</v>
      </c>
      <c r="F148" s="70">
        <f t="shared" si="149"/>
        <v>0</v>
      </c>
      <c r="G148" s="71">
        <f t="shared" si="150"/>
        <v>0</v>
      </c>
      <c r="H148" s="43">
        <f t="shared" si="151"/>
        <v>0</v>
      </c>
      <c r="I148" s="71">
        <f t="shared" si="152"/>
        <v>0</v>
      </c>
      <c r="J148" s="72">
        <f t="shared" si="153"/>
        <v>0</v>
      </c>
      <c r="K148" s="415">
        <f t="shared" si="24"/>
        <v>0</v>
      </c>
      <c r="L148" s="45"/>
      <c r="M148" s="341"/>
      <c r="N148" s="342"/>
      <c r="O148" s="45"/>
      <c r="P148" s="394"/>
      <c r="Q148" s="343"/>
    </row>
    <row r="149" spans="1:17">
      <c r="A149" s="171">
        <f t="shared" si="168"/>
        <v>134</v>
      </c>
      <c r="B149" s="421" t="s">
        <v>565</v>
      </c>
      <c r="C149" s="420" t="s">
        <v>569</v>
      </c>
      <c r="D149" s="170">
        <v>1</v>
      </c>
      <c r="E149" s="409">
        <v>110</v>
      </c>
      <c r="F149" s="70">
        <f t="shared" si="149"/>
        <v>0</v>
      </c>
      <c r="G149" s="71">
        <f t="shared" si="150"/>
        <v>0</v>
      </c>
      <c r="H149" s="43">
        <f t="shared" si="151"/>
        <v>0</v>
      </c>
      <c r="I149" s="71">
        <f t="shared" si="152"/>
        <v>0</v>
      </c>
      <c r="J149" s="72">
        <f t="shared" si="153"/>
        <v>0</v>
      </c>
      <c r="K149" s="415">
        <f t="shared" si="24"/>
        <v>0</v>
      </c>
      <c r="L149" s="45"/>
      <c r="M149" s="341"/>
      <c r="N149" s="342"/>
      <c r="O149" s="45"/>
      <c r="P149" s="394"/>
      <c r="Q149" s="343"/>
    </row>
    <row r="150" spans="1:17">
      <c r="A150" s="171">
        <f t="shared" si="168"/>
        <v>135</v>
      </c>
      <c r="B150" s="421" t="s">
        <v>566</v>
      </c>
      <c r="C150" s="420" t="s">
        <v>569</v>
      </c>
      <c r="D150" s="170">
        <v>1</v>
      </c>
      <c r="E150" s="409">
        <v>65</v>
      </c>
      <c r="F150" s="412">
        <f>M150/$J$4</f>
        <v>0</v>
      </c>
      <c r="G150" s="71">
        <f t="shared" si="150"/>
        <v>0</v>
      </c>
      <c r="H150" s="43">
        <f t="shared" si="151"/>
        <v>0</v>
      </c>
      <c r="I150" s="71">
        <f t="shared" si="152"/>
        <v>0</v>
      </c>
      <c r="J150" s="72">
        <f t="shared" si="153"/>
        <v>0</v>
      </c>
      <c r="K150" s="415">
        <f t="shared" si="24"/>
        <v>0</v>
      </c>
      <c r="L150" s="45"/>
      <c r="M150" s="341"/>
      <c r="N150" s="342"/>
      <c r="O150" s="45"/>
      <c r="P150" s="394"/>
      <c r="Q150" s="343"/>
    </row>
    <row r="151" spans="1:17">
      <c r="A151" s="171">
        <f>A150+1</f>
        <v>136</v>
      </c>
      <c r="B151" s="421" t="s">
        <v>567</v>
      </c>
      <c r="C151" s="420" t="s">
        <v>569</v>
      </c>
      <c r="D151" s="170">
        <v>1</v>
      </c>
      <c r="E151" s="409">
        <v>19</v>
      </c>
      <c r="F151" s="70">
        <f>M151/$J$4</f>
        <v>0</v>
      </c>
      <c r="G151" s="71">
        <f t="shared" ref="G151" si="181">F151*E151</f>
        <v>0</v>
      </c>
      <c r="H151" s="43">
        <f t="shared" ref="H151" si="182">N151/$J$4</f>
        <v>0</v>
      </c>
      <c r="I151" s="71">
        <f t="shared" ref="I151" si="183">H151*E151</f>
        <v>0</v>
      </c>
      <c r="J151" s="72">
        <f t="shared" ref="J151" si="184">G151+I151</f>
        <v>0</v>
      </c>
      <c r="K151" s="415">
        <f t="shared" ref="K151" si="185">J151/E151</f>
        <v>0</v>
      </c>
      <c r="L151" s="45"/>
      <c r="M151" s="341"/>
      <c r="N151" s="342"/>
      <c r="O151" s="45"/>
      <c r="P151" s="394"/>
      <c r="Q151" s="396"/>
    </row>
    <row r="152" spans="1:17">
      <c r="A152" s="171">
        <f>A151+1</f>
        <v>137</v>
      </c>
      <c r="B152" s="421" t="s">
        <v>568</v>
      </c>
      <c r="C152" s="420" t="s">
        <v>569</v>
      </c>
      <c r="D152" s="170">
        <v>1</v>
      </c>
      <c r="E152" s="409">
        <v>69</v>
      </c>
      <c r="F152" s="70">
        <f>M152/$J$4</f>
        <v>0</v>
      </c>
      <c r="G152" s="71">
        <f t="shared" si="150"/>
        <v>0</v>
      </c>
      <c r="H152" s="43">
        <f t="shared" si="151"/>
        <v>0</v>
      </c>
      <c r="I152" s="71">
        <f t="shared" si="152"/>
        <v>0</v>
      </c>
      <c r="J152" s="72">
        <f t="shared" si="153"/>
        <v>0</v>
      </c>
      <c r="K152" s="415">
        <f t="shared" si="24"/>
        <v>0</v>
      </c>
      <c r="L152" s="45"/>
      <c r="M152" s="341"/>
      <c r="N152" s="342"/>
      <c r="O152" s="45"/>
      <c r="P152" s="394"/>
      <c r="Q152" s="343"/>
    </row>
    <row r="153" spans="1:17">
      <c r="A153" s="171">
        <f>A152+1</f>
        <v>138</v>
      </c>
      <c r="B153" s="421" t="s">
        <v>905</v>
      </c>
      <c r="C153" s="420" t="s">
        <v>17</v>
      </c>
      <c r="D153" s="170">
        <v>1</v>
      </c>
      <c r="E153" s="409">
        <v>1</v>
      </c>
      <c r="F153" s="70">
        <f t="shared" ref="F153:F246" si="186">M153/$J$4</f>
        <v>0</v>
      </c>
      <c r="G153" s="71">
        <f t="shared" si="150"/>
        <v>0</v>
      </c>
      <c r="H153" s="43">
        <f t="shared" si="151"/>
        <v>0</v>
      </c>
      <c r="I153" s="71">
        <f t="shared" si="152"/>
        <v>0</v>
      </c>
      <c r="J153" s="72">
        <f t="shared" si="153"/>
        <v>0</v>
      </c>
      <c r="K153" s="415">
        <f t="shared" si="24"/>
        <v>0</v>
      </c>
      <c r="L153" s="45"/>
      <c r="M153" s="341"/>
      <c r="N153" s="342"/>
      <c r="O153" s="45"/>
      <c r="P153" s="394"/>
      <c r="Q153" s="343"/>
    </row>
    <row r="154" spans="1:17">
      <c r="A154" s="171">
        <f t="shared" si="168"/>
        <v>139</v>
      </c>
      <c r="B154" s="421" t="s">
        <v>906</v>
      </c>
      <c r="C154" s="420" t="s">
        <v>17</v>
      </c>
      <c r="D154" s="170">
        <v>1</v>
      </c>
      <c r="E154" s="409">
        <v>3</v>
      </c>
      <c r="F154" s="70">
        <f t="shared" si="186"/>
        <v>0</v>
      </c>
      <c r="G154" s="71">
        <f t="shared" si="150"/>
        <v>0</v>
      </c>
      <c r="H154" s="43">
        <f t="shared" si="151"/>
        <v>0</v>
      </c>
      <c r="I154" s="71">
        <f t="shared" si="152"/>
        <v>0</v>
      </c>
      <c r="J154" s="72">
        <f t="shared" si="153"/>
        <v>0</v>
      </c>
      <c r="K154" s="415">
        <f t="shared" si="24"/>
        <v>0</v>
      </c>
      <c r="L154" s="45"/>
      <c r="M154" s="341"/>
      <c r="N154" s="342"/>
      <c r="O154" s="45"/>
      <c r="P154" s="394"/>
      <c r="Q154" s="343"/>
    </row>
    <row r="155" spans="1:17">
      <c r="A155" s="171">
        <f>A154+1</f>
        <v>140</v>
      </c>
      <c r="B155" s="421" t="s">
        <v>572</v>
      </c>
      <c r="C155" s="420" t="s">
        <v>17</v>
      </c>
      <c r="D155" s="170">
        <v>1</v>
      </c>
      <c r="E155" s="409">
        <v>10</v>
      </c>
      <c r="F155" s="70">
        <f t="shared" si="186"/>
        <v>0</v>
      </c>
      <c r="G155" s="71">
        <f t="shared" si="150"/>
        <v>0</v>
      </c>
      <c r="H155" s="43">
        <f t="shared" si="151"/>
        <v>0</v>
      </c>
      <c r="I155" s="71">
        <f t="shared" si="152"/>
        <v>0</v>
      </c>
      <c r="J155" s="72">
        <f t="shared" si="153"/>
        <v>0</v>
      </c>
      <c r="K155" s="415">
        <f t="shared" si="24"/>
        <v>0</v>
      </c>
      <c r="L155" s="45"/>
      <c r="M155" s="341"/>
      <c r="N155" s="342"/>
      <c r="O155" s="45"/>
      <c r="P155" s="394"/>
      <c r="Q155" s="343"/>
    </row>
    <row r="156" spans="1:17">
      <c r="A156" s="171">
        <f t="shared" si="168"/>
        <v>141</v>
      </c>
      <c r="B156" s="421" t="s">
        <v>570</v>
      </c>
      <c r="C156" s="420" t="s">
        <v>17</v>
      </c>
      <c r="D156" s="170">
        <v>1</v>
      </c>
      <c r="E156" s="409">
        <v>1</v>
      </c>
      <c r="F156" s="70">
        <f t="shared" si="186"/>
        <v>0</v>
      </c>
      <c r="G156" s="71">
        <f t="shared" si="150"/>
        <v>0</v>
      </c>
      <c r="H156" s="43">
        <f t="shared" si="151"/>
        <v>0</v>
      </c>
      <c r="I156" s="71">
        <f t="shared" si="152"/>
        <v>0</v>
      </c>
      <c r="J156" s="72">
        <f t="shared" si="153"/>
        <v>0</v>
      </c>
      <c r="K156" s="415">
        <f t="shared" si="24"/>
        <v>0</v>
      </c>
      <c r="L156" s="45"/>
      <c r="M156" s="341"/>
      <c r="N156" s="342"/>
      <c r="O156" s="45"/>
      <c r="P156" s="394"/>
      <c r="Q156" s="343"/>
    </row>
    <row r="157" spans="1:17">
      <c r="A157" s="171">
        <f>A156+1</f>
        <v>142</v>
      </c>
      <c r="B157" s="421" t="s">
        <v>571</v>
      </c>
      <c r="C157" s="420" t="s">
        <v>17</v>
      </c>
      <c r="D157" s="170">
        <v>1</v>
      </c>
      <c r="E157" s="409">
        <v>7</v>
      </c>
      <c r="F157" s="70">
        <f t="shared" si="186"/>
        <v>0</v>
      </c>
      <c r="G157" s="71">
        <f t="shared" si="150"/>
        <v>0</v>
      </c>
      <c r="H157" s="43">
        <f t="shared" si="151"/>
        <v>0</v>
      </c>
      <c r="I157" s="71">
        <f t="shared" si="152"/>
        <v>0</v>
      </c>
      <c r="J157" s="72">
        <f t="shared" si="153"/>
        <v>0</v>
      </c>
      <c r="K157" s="415">
        <f t="shared" si="24"/>
        <v>0</v>
      </c>
      <c r="L157" s="45"/>
      <c r="M157" s="341"/>
      <c r="N157" s="342"/>
      <c r="O157" s="45"/>
      <c r="P157" s="394"/>
      <c r="Q157" s="343"/>
    </row>
    <row r="158" spans="1:17">
      <c r="A158" s="171">
        <f t="shared" si="168"/>
        <v>143</v>
      </c>
      <c r="B158" s="421" t="s">
        <v>573</v>
      </c>
      <c r="C158" s="420" t="s">
        <v>17</v>
      </c>
      <c r="D158" s="170">
        <v>1</v>
      </c>
      <c r="E158" s="409">
        <v>13</v>
      </c>
      <c r="F158" s="70">
        <f t="shared" si="186"/>
        <v>0</v>
      </c>
      <c r="G158" s="71">
        <f t="shared" si="150"/>
        <v>0</v>
      </c>
      <c r="H158" s="43">
        <f t="shared" si="151"/>
        <v>0</v>
      </c>
      <c r="I158" s="71">
        <f t="shared" si="152"/>
        <v>0</v>
      </c>
      <c r="J158" s="72">
        <f t="shared" si="153"/>
        <v>0</v>
      </c>
      <c r="K158" s="415">
        <f t="shared" si="24"/>
        <v>0</v>
      </c>
      <c r="L158" s="45"/>
      <c r="M158" s="341"/>
      <c r="N158" s="342"/>
      <c r="O158" s="45"/>
      <c r="P158" s="394"/>
      <c r="Q158" s="343"/>
    </row>
    <row r="159" spans="1:17">
      <c r="A159" s="171">
        <f t="shared" si="168"/>
        <v>144</v>
      </c>
      <c r="B159" s="421" t="s">
        <v>574</v>
      </c>
      <c r="C159" s="420" t="s">
        <v>17</v>
      </c>
      <c r="D159" s="170">
        <v>1</v>
      </c>
      <c r="E159" s="409">
        <v>3</v>
      </c>
      <c r="F159" s="70">
        <f t="shared" ref="F159:F160" si="187">M159/$J$4</f>
        <v>0</v>
      </c>
      <c r="G159" s="71">
        <f t="shared" ref="G159:G160" si="188">F159*E159</f>
        <v>0</v>
      </c>
      <c r="H159" s="43">
        <f t="shared" ref="H159:H160" si="189">N159/$J$4</f>
        <v>0</v>
      </c>
      <c r="I159" s="71">
        <f t="shared" ref="I159:I160" si="190">H159*E159</f>
        <v>0</v>
      </c>
      <c r="J159" s="72">
        <f t="shared" ref="J159:J160" si="191">G159+I159</f>
        <v>0</v>
      </c>
      <c r="K159" s="415">
        <f t="shared" ref="K159:K160" si="192">J159/E159</f>
        <v>0</v>
      </c>
      <c r="L159" s="45"/>
      <c r="M159" s="341"/>
      <c r="N159" s="342"/>
      <c r="O159" s="45"/>
      <c r="P159" s="394"/>
      <c r="Q159" s="343"/>
    </row>
    <row r="160" spans="1:17">
      <c r="A160" s="171">
        <f>A159+1</f>
        <v>145</v>
      </c>
      <c r="B160" s="421" t="s">
        <v>575</v>
      </c>
      <c r="C160" s="420" t="s">
        <v>17</v>
      </c>
      <c r="D160" s="170">
        <v>1</v>
      </c>
      <c r="E160" s="409">
        <v>5</v>
      </c>
      <c r="F160" s="70">
        <f t="shared" si="187"/>
        <v>0</v>
      </c>
      <c r="G160" s="71">
        <f t="shared" si="188"/>
        <v>0</v>
      </c>
      <c r="H160" s="43">
        <f t="shared" si="189"/>
        <v>0</v>
      </c>
      <c r="I160" s="71">
        <f t="shared" si="190"/>
        <v>0</v>
      </c>
      <c r="J160" s="72">
        <f t="shared" si="191"/>
        <v>0</v>
      </c>
      <c r="K160" s="415">
        <f t="shared" si="192"/>
        <v>0</v>
      </c>
      <c r="L160" s="45"/>
      <c r="M160" s="341"/>
      <c r="N160" s="342"/>
      <c r="O160" s="45"/>
      <c r="P160" s="394"/>
      <c r="Q160" s="343"/>
    </row>
    <row r="161" spans="1:17">
      <c r="A161" s="171">
        <f>A160+1</f>
        <v>146</v>
      </c>
      <c r="B161" s="421" t="s">
        <v>576</v>
      </c>
      <c r="C161" s="420" t="s">
        <v>17</v>
      </c>
      <c r="D161" s="170">
        <v>1</v>
      </c>
      <c r="E161" s="409">
        <v>3</v>
      </c>
      <c r="F161" s="70">
        <f t="shared" si="186"/>
        <v>0</v>
      </c>
      <c r="G161" s="71">
        <f t="shared" si="150"/>
        <v>0</v>
      </c>
      <c r="H161" s="43">
        <f t="shared" si="151"/>
        <v>0</v>
      </c>
      <c r="I161" s="71">
        <f t="shared" si="152"/>
        <v>0</v>
      </c>
      <c r="J161" s="72">
        <f t="shared" si="153"/>
        <v>0</v>
      </c>
      <c r="K161" s="415">
        <f t="shared" si="24"/>
        <v>0</v>
      </c>
      <c r="L161" s="45"/>
      <c r="M161" s="341"/>
      <c r="N161" s="342"/>
      <c r="O161" s="45"/>
      <c r="P161" s="394"/>
      <c r="Q161" s="343"/>
    </row>
    <row r="162" spans="1:17">
      <c r="A162" s="171">
        <f t="shared" si="168"/>
        <v>147</v>
      </c>
      <c r="B162" s="421" t="s">
        <v>577</v>
      </c>
      <c r="C162" s="420" t="s">
        <v>17</v>
      </c>
      <c r="D162" s="170">
        <v>1</v>
      </c>
      <c r="E162" s="409">
        <v>7</v>
      </c>
      <c r="F162" s="70">
        <f t="shared" si="186"/>
        <v>0</v>
      </c>
      <c r="G162" s="71">
        <f t="shared" si="150"/>
        <v>0</v>
      </c>
      <c r="H162" s="43">
        <f t="shared" si="151"/>
        <v>0</v>
      </c>
      <c r="I162" s="71">
        <f t="shared" si="152"/>
        <v>0</v>
      </c>
      <c r="J162" s="72">
        <f t="shared" si="153"/>
        <v>0</v>
      </c>
      <c r="K162" s="415">
        <f t="shared" si="24"/>
        <v>0</v>
      </c>
      <c r="L162" s="45"/>
      <c r="M162" s="341"/>
      <c r="N162" s="342"/>
      <c r="O162" s="45"/>
      <c r="P162" s="394"/>
      <c r="Q162" s="343"/>
    </row>
    <row r="163" spans="1:17">
      <c r="A163" s="171">
        <f t="shared" si="168"/>
        <v>148</v>
      </c>
      <c r="B163" s="421" t="s">
        <v>578</v>
      </c>
      <c r="C163" s="420" t="s">
        <v>17</v>
      </c>
      <c r="D163" s="170">
        <v>1</v>
      </c>
      <c r="E163" s="409">
        <v>44</v>
      </c>
      <c r="F163" s="70">
        <f t="shared" si="186"/>
        <v>0</v>
      </c>
      <c r="G163" s="71">
        <f t="shared" si="150"/>
        <v>0</v>
      </c>
      <c r="H163" s="43">
        <f t="shared" si="151"/>
        <v>0</v>
      </c>
      <c r="I163" s="71">
        <f t="shared" si="152"/>
        <v>0</v>
      </c>
      <c r="J163" s="72">
        <f t="shared" si="153"/>
        <v>0</v>
      </c>
      <c r="K163" s="415">
        <f t="shared" si="24"/>
        <v>0</v>
      </c>
      <c r="L163" s="45"/>
      <c r="M163" s="341"/>
      <c r="N163" s="342"/>
      <c r="O163" s="45"/>
      <c r="P163" s="394"/>
      <c r="Q163" s="343"/>
    </row>
    <row r="164" spans="1:17">
      <c r="A164" s="171">
        <f t="shared" si="168"/>
        <v>149</v>
      </c>
      <c r="B164" s="421" t="s">
        <v>579</v>
      </c>
      <c r="C164" s="420" t="s">
        <v>17</v>
      </c>
      <c r="D164" s="170">
        <v>1</v>
      </c>
      <c r="E164" s="409">
        <v>21</v>
      </c>
      <c r="F164" s="70">
        <f t="shared" ref="F164:F167" si="193">M164/$J$4</f>
        <v>0</v>
      </c>
      <c r="G164" s="71">
        <f t="shared" ref="G164:G167" si="194">F164*E164</f>
        <v>0</v>
      </c>
      <c r="H164" s="43">
        <f t="shared" ref="H164:H167" si="195">N164/$J$4</f>
        <v>0</v>
      </c>
      <c r="I164" s="71">
        <f t="shared" ref="I164:I167" si="196">H164*E164</f>
        <v>0</v>
      </c>
      <c r="J164" s="72">
        <f t="shared" ref="J164:J167" si="197">G164+I164</f>
        <v>0</v>
      </c>
      <c r="K164" s="415">
        <f t="shared" ref="K164:K167" si="198">J164/E164</f>
        <v>0</v>
      </c>
      <c r="L164" s="45"/>
      <c r="M164" s="341"/>
      <c r="N164" s="342"/>
      <c r="O164" s="45"/>
      <c r="P164" s="394"/>
      <c r="Q164" s="343"/>
    </row>
    <row r="165" spans="1:17">
      <c r="A165" s="171">
        <f>A164+1</f>
        <v>150</v>
      </c>
      <c r="B165" s="421" t="s">
        <v>580</v>
      </c>
      <c r="C165" s="420" t="s">
        <v>17</v>
      </c>
      <c r="D165" s="170">
        <v>1</v>
      </c>
      <c r="E165" s="409">
        <v>11</v>
      </c>
      <c r="F165" s="70">
        <f t="shared" si="193"/>
        <v>0</v>
      </c>
      <c r="G165" s="71">
        <f t="shared" si="194"/>
        <v>0</v>
      </c>
      <c r="H165" s="43">
        <f t="shared" si="195"/>
        <v>0</v>
      </c>
      <c r="I165" s="71">
        <f t="shared" si="196"/>
        <v>0</v>
      </c>
      <c r="J165" s="72">
        <f t="shared" si="197"/>
        <v>0</v>
      </c>
      <c r="K165" s="415">
        <f t="shared" si="198"/>
        <v>0</v>
      </c>
      <c r="L165" s="45"/>
      <c r="M165" s="341"/>
      <c r="N165" s="342"/>
      <c r="O165" s="45"/>
      <c r="P165" s="394"/>
      <c r="Q165" s="343"/>
    </row>
    <row r="166" spans="1:17">
      <c r="A166" s="171">
        <f>A165+1</f>
        <v>151</v>
      </c>
      <c r="B166" s="421" t="s">
        <v>581</v>
      </c>
      <c r="C166" s="420" t="s">
        <v>17</v>
      </c>
      <c r="D166" s="170">
        <v>1</v>
      </c>
      <c r="E166" s="409">
        <v>1</v>
      </c>
      <c r="F166" s="70">
        <f t="shared" si="193"/>
        <v>0</v>
      </c>
      <c r="G166" s="71">
        <f t="shared" si="194"/>
        <v>0</v>
      </c>
      <c r="H166" s="43">
        <f t="shared" si="195"/>
        <v>0</v>
      </c>
      <c r="I166" s="71">
        <f t="shared" si="196"/>
        <v>0</v>
      </c>
      <c r="J166" s="72">
        <f t="shared" si="197"/>
        <v>0</v>
      </c>
      <c r="K166" s="415">
        <f t="shared" si="198"/>
        <v>0</v>
      </c>
      <c r="L166" s="45"/>
      <c r="M166" s="341"/>
      <c r="N166" s="342"/>
      <c r="O166" s="45"/>
      <c r="P166" s="394"/>
      <c r="Q166" s="343"/>
    </row>
    <row r="167" spans="1:17">
      <c r="A167" s="171">
        <f t="shared" si="168"/>
        <v>152</v>
      </c>
      <c r="B167" s="421" t="s">
        <v>590</v>
      </c>
      <c r="C167" s="420" t="s">
        <v>17</v>
      </c>
      <c r="D167" s="170">
        <v>1</v>
      </c>
      <c r="E167" s="409">
        <v>2</v>
      </c>
      <c r="F167" s="70">
        <f t="shared" si="193"/>
        <v>0</v>
      </c>
      <c r="G167" s="71">
        <f t="shared" si="194"/>
        <v>0</v>
      </c>
      <c r="H167" s="43">
        <f t="shared" si="195"/>
        <v>0</v>
      </c>
      <c r="I167" s="71">
        <f t="shared" si="196"/>
        <v>0</v>
      </c>
      <c r="J167" s="72">
        <f t="shared" si="197"/>
        <v>0</v>
      </c>
      <c r="K167" s="415">
        <f t="shared" si="198"/>
        <v>0</v>
      </c>
      <c r="L167" s="45"/>
      <c r="M167" s="341"/>
      <c r="N167" s="342"/>
      <c r="O167" s="45"/>
      <c r="P167" s="394"/>
      <c r="Q167" s="343"/>
    </row>
    <row r="168" spans="1:17">
      <c r="A168" s="171">
        <f>A167+1</f>
        <v>153</v>
      </c>
      <c r="B168" s="421" t="s">
        <v>582</v>
      </c>
      <c r="C168" s="420" t="s">
        <v>17</v>
      </c>
      <c r="D168" s="170">
        <v>1</v>
      </c>
      <c r="E168" s="409">
        <v>11</v>
      </c>
      <c r="F168" s="70">
        <f t="shared" ref="F168:F172" si="199">M168/$J$4</f>
        <v>0</v>
      </c>
      <c r="G168" s="71">
        <f t="shared" ref="G168:G172" si="200">F168*E168</f>
        <v>0</v>
      </c>
      <c r="H168" s="43">
        <f t="shared" ref="H168:H172" si="201">N168/$J$4</f>
        <v>0</v>
      </c>
      <c r="I168" s="71">
        <f t="shared" ref="I168:I172" si="202">H168*E168</f>
        <v>0</v>
      </c>
      <c r="J168" s="72">
        <f t="shared" ref="J168:J172" si="203">G168+I168</f>
        <v>0</v>
      </c>
      <c r="K168" s="415">
        <f t="shared" ref="K168:K172" si="204">J168/E168</f>
        <v>0</v>
      </c>
      <c r="L168" s="45"/>
      <c r="M168" s="341"/>
      <c r="N168" s="342"/>
      <c r="O168" s="45"/>
      <c r="P168" s="394"/>
      <c r="Q168" s="343"/>
    </row>
    <row r="169" spans="1:17">
      <c r="A169" s="171">
        <f t="shared" si="168"/>
        <v>154</v>
      </c>
      <c r="B169" s="421" t="s">
        <v>582</v>
      </c>
      <c r="C169" s="420" t="s">
        <v>17</v>
      </c>
      <c r="D169" s="170">
        <v>1</v>
      </c>
      <c r="E169" s="409">
        <v>2</v>
      </c>
      <c r="F169" s="70">
        <f t="shared" si="199"/>
        <v>0</v>
      </c>
      <c r="G169" s="71">
        <f t="shared" si="200"/>
        <v>0</v>
      </c>
      <c r="H169" s="43">
        <f t="shared" si="201"/>
        <v>0</v>
      </c>
      <c r="I169" s="71">
        <f t="shared" si="202"/>
        <v>0</v>
      </c>
      <c r="J169" s="72">
        <f t="shared" si="203"/>
        <v>0</v>
      </c>
      <c r="K169" s="415">
        <f t="shared" si="204"/>
        <v>0</v>
      </c>
      <c r="L169" s="45"/>
      <c r="M169" s="341"/>
      <c r="N169" s="342"/>
      <c r="O169" s="45"/>
      <c r="P169" s="394"/>
      <c r="Q169" s="343"/>
    </row>
    <row r="170" spans="1:17">
      <c r="A170" s="171">
        <f t="shared" si="168"/>
        <v>155</v>
      </c>
      <c r="B170" s="421" t="s">
        <v>583</v>
      </c>
      <c r="C170" s="420" t="s">
        <v>17</v>
      </c>
      <c r="D170" s="170">
        <v>1</v>
      </c>
      <c r="E170" s="409">
        <v>36</v>
      </c>
      <c r="F170" s="70">
        <f t="shared" si="199"/>
        <v>0</v>
      </c>
      <c r="G170" s="71">
        <f t="shared" si="200"/>
        <v>0</v>
      </c>
      <c r="H170" s="43">
        <f t="shared" si="201"/>
        <v>0</v>
      </c>
      <c r="I170" s="71">
        <f t="shared" si="202"/>
        <v>0</v>
      </c>
      <c r="J170" s="72">
        <f t="shared" si="203"/>
        <v>0</v>
      </c>
      <c r="K170" s="415">
        <f t="shared" si="204"/>
        <v>0</v>
      </c>
      <c r="L170" s="45"/>
      <c r="M170" s="341"/>
      <c r="N170" s="342"/>
      <c r="O170" s="45"/>
      <c r="P170" s="394"/>
      <c r="Q170" s="343"/>
    </row>
    <row r="171" spans="1:17">
      <c r="A171" s="171">
        <f t="shared" si="168"/>
        <v>156</v>
      </c>
      <c r="B171" s="421" t="s">
        <v>584</v>
      </c>
      <c r="C171" s="420" t="s">
        <v>17</v>
      </c>
      <c r="D171" s="170">
        <v>1</v>
      </c>
      <c r="E171" s="409">
        <v>27</v>
      </c>
      <c r="F171" s="70">
        <f t="shared" si="199"/>
        <v>0</v>
      </c>
      <c r="G171" s="71">
        <f t="shared" si="200"/>
        <v>0</v>
      </c>
      <c r="H171" s="43">
        <f t="shared" si="201"/>
        <v>0</v>
      </c>
      <c r="I171" s="71">
        <f t="shared" si="202"/>
        <v>0</v>
      </c>
      <c r="J171" s="72">
        <f t="shared" si="203"/>
        <v>0</v>
      </c>
      <c r="K171" s="415">
        <f t="shared" si="204"/>
        <v>0</v>
      </c>
      <c r="L171" s="45"/>
      <c r="M171" s="341"/>
      <c r="N171" s="342"/>
      <c r="O171" s="45"/>
      <c r="P171" s="394"/>
      <c r="Q171" s="343"/>
    </row>
    <row r="172" spans="1:17">
      <c r="A172" s="171">
        <f>A171+1</f>
        <v>157</v>
      </c>
      <c r="B172" s="421" t="s">
        <v>585</v>
      </c>
      <c r="C172" s="420" t="s">
        <v>17</v>
      </c>
      <c r="D172" s="170">
        <v>1</v>
      </c>
      <c r="E172" s="409">
        <v>11</v>
      </c>
      <c r="F172" s="70">
        <f t="shared" si="199"/>
        <v>0</v>
      </c>
      <c r="G172" s="71">
        <f t="shared" si="200"/>
        <v>0</v>
      </c>
      <c r="H172" s="43">
        <f t="shared" si="201"/>
        <v>0</v>
      </c>
      <c r="I172" s="71">
        <f t="shared" si="202"/>
        <v>0</v>
      </c>
      <c r="J172" s="72">
        <f t="shared" si="203"/>
        <v>0</v>
      </c>
      <c r="K172" s="415">
        <f t="shared" si="204"/>
        <v>0</v>
      </c>
      <c r="L172" s="45"/>
      <c r="M172" s="341"/>
      <c r="N172" s="342"/>
      <c r="O172" s="45"/>
      <c r="P172" s="394"/>
      <c r="Q172" s="343"/>
    </row>
    <row r="173" spans="1:17">
      <c r="A173" s="171">
        <f>A172+1</f>
        <v>158</v>
      </c>
      <c r="B173" s="421" t="s">
        <v>586</v>
      </c>
      <c r="C173" s="420" t="s">
        <v>17</v>
      </c>
      <c r="D173" s="170">
        <v>1</v>
      </c>
      <c r="E173" s="409">
        <v>1</v>
      </c>
      <c r="F173" s="70">
        <f t="shared" si="186"/>
        <v>0</v>
      </c>
      <c r="G173" s="71">
        <f t="shared" si="150"/>
        <v>0</v>
      </c>
      <c r="H173" s="43">
        <f t="shared" si="151"/>
        <v>0</v>
      </c>
      <c r="I173" s="71">
        <f t="shared" si="152"/>
        <v>0</v>
      </c>
      <c r="J173" s="72">
        <f t="shared" si="153"/>
        <v>0</v>
      </c>
      <c r="K173" s="415">
        <f t="shared" si="24"/>
        <v>0</v>
      </c>
      <c r="L173" s="45"/>
      <c r="M173" s="341"/>
      <c r="N173" s="342"/>
      <c r="O173" s="45"/>
      <c r="P173" s="394"/>
      <c r="Q173" s="343"/>
    </row>
    <row r="174" spans="1:17">
      <c r="A174" s="171">
        <f t="shared" si="168"/>
        <v>159</v>
      </c>
      <c r="B174" s="421" t="s">
        <v>587</v>
      </c>
      <c r="C174" s="420" t="s">
        <v>17</v>
      </c>
      <c r="D174" s="170">
        <v>1</v>
      </c>
      <c r="E174" s="409">
        <v>1</v>
      </c>
      <c r="F174" s="70">
        <f t="shared" si="186"/>
        <v>0</v>
      </c>
      <c r="G174" s="71">
        <f t="shared" si="150"/>
        <v>0</v>
      </c>
      <c r="H174" s="43">
        <f t="shared" si="151"/>
        <v>0</v>
      </c>
      <c r="I174" s="71">
        <f t="shared" si="152"/>
        <v>0</v>
      </c>
      <c r="J174" s="72">
        <f t="shared" si="153"/>
        <v>0</v>
      </c>
      <c r="K174" s="415">
        <f t="shared" si="24"/>
        <v>0</v>
      </c>
      <c r="L174" s="45"/>
      <c r="M174" s="341"/>
      <c r="N174" s="342"/>
      <c r="O174" s="45"/>
      <c r="P174" s="394"/>
      <c r="Q174" s="343"/>
    </row>
    <row r="175" spans="1:17">
      <c r="A175" s="171">
        <f t="shared" si="168"/>
        <v>160</v>
      </c>
      <c r="B175" s="421" t="s">
        <v>588</v>
      </c>
      <c r="C175" s="420" t="s">
        <v>17</v>
      </c>
      <c r="D175" s="170">
        <v>1</v>
      </c>
      <c r="E175" s="409">
        <v>2</v>
      </c>
      <c r="F175" s="70">
        <f t="shared" si="186"/>
        <v>0</v>
      </c>
      <c r="G175" s="71">
        <f t="shared" si="150"/>
        <v>0</v>
      </c>
      <c r="H175" s="43">
        <f t="shared" si="151"/>
        <v>0</v>
      </c>
      <c r="I175" s="71">
        <f t="shared" si="152"/>
        <v>0</v>
      </c>
      <c r="J175" s="72">
        <f t="shared" si="153"/>
        <v>0</v>
      </c>
      <c r="K175" s="415">
        <f t="shared" si="24"/>
        <v>0</v>
      </c>
      <c r="L175" s="45"/>
      <c r="M175" s="341"/>
      <c r="N175" s="342"/>
      <c r="O175" s="45"/>
      <c r="P175" s="394"/>
      <c r="Q175" s="343"/>
    </row>
    <row r="176" spans="1:17">
      <c r="A176" s="171">
        <f>A175+1</f>
        <v>161</v>
      </c>
      <c r="B176" s="421" t="s">
        <v>589</v>
      </c>
      <c r="C176" s="420" t="s">
        <v>17</v>
      </c>
      <c r="D176" s="170">
        <v>1</v>
      </c>
      <c r="E176" s="409">
        <v>1</v>
      </c>
      <c r="F176" s="70">
        <f t="shared" si="186"/>
        <v>0</v>
      </c>
      <c r="G176" s="71">
        <f t="shared" si="150"/>
        <v>0</v>
      </c>
      <c r="H176" s="43">
        <f t="shared" si="151"/>
        <v>0</v>
      </c>
      <c r="I176" s="71">
        <f t="shared" si="152"/>
        <v>0</v>
      </c>
      <c r="J176" s="72">
        <f t="shared" si="153"/>
        <v>0</v>
      </c>
      <c r="K176" s="415">
        <f t="shared" si="24"/>
        <v>0</v>
      </c>
      <c r="L176" s="45"/>
      <c r="M176" s="341"/>
      <c r="N176" s="342"/>
      <c r="O176" s="45"/>
      <c r="P176" s="394"/>
      <c r="Q176" s="343"/>
    </row>
    <row r="177" spans="1:17">
      <c r="A177" s="171">
        <f t="shared" si="168"/>
        <v>162</v>
      </c>
      <c r="B177" s="421" t="s">
        <v>591</v>
      </c>
      <c r="C177" s="420" t="s">
        <v>17</v>
      </c>
      <c r="D177" s="170">
        <v>1</v>
      </c>
      <c r="E177" s="409">
        <v>4</v>
      </c>
      <c r="F177" s="70">
        <f t="shared" si="186"/>
        <v>0</v>
      </c>
      <c r="G177" s="71">
        <f t="shared" si="150"/>
        <v>0</v>
      </c>
      <c r="H177" s="43">
        <f t="shared" si="151"/>
        <v>0</v>
      </c>
      <c r="I177" s="71">
        <f t="shared" si="152"/>
        <v>0</v>
      </c>
      <c r="J177" s="72">
        <f t="shared" si="153"/>
        <v>0</v>
      </c>
      <c r="K177" s="415">
        <f t="shared" si="24"/>
        <v>0</v>
      </c>
      <c r="L177" s="45"/>
      <c r="M177" s="341"/>
      <c r="N177" s="342"/>
      <c r="O177" s="45"/>
      <c r="P177" s="394"/>
      <c r="Q177" s="343"/>
    </row>
    <row r="178" spans="1:17">
      <c r="A178" s="171">
        <f>A177+1</f>
        <v>163</v>
      </c>
      <c r="B178" s="421" t="s">
        <v>592</v>
      </c>
      <c r="C178" s="420" t="s">
        <v>17</v>
      </c>
      <c r="D178" s="170">
        <v>1</v>
      </c>
      <c r="E178" s="409">
        <v>10</v>
      </c>
      <c r="F178" s="70">
        <f t="shared" si="186"/>
        <v>0</v>
      </c>
      <c r="G178" s="71">
        <f t="shared" si="150"/>
        <v>0</v>
      </c>
      <c r="H178" s="43">
        <f t="shared" si="151"/>
        <v>0</v>
      </c>
      <c r="I178" s="71">
        <f t="shared" si="152"/>
        <v>0</v>
      </c>
      <c r="J178" s="72">
        <f t="shared" si="153"/>
        <v>0</v>
      </c>
      <c r="K178" s="415">
        <f t="shared" si="24"/>
        <v>0</v>
      </c>
      <c r="L178" s="45"/>
      <c r="M178" s="341"/>
      <c r="N178" s="342"/>
      <c r="O178" s="45"/>
      <c r="P178" s="394"/>
      <c r="Q178" s="343"/>
    </row>
    <row r="179" spans="1:17">
      <c r="A179" s="171">
        <f t="shared" si="168"/>
        <v>164</v>
      </c>
      <c r="B179" s="421" t="s">
        <v>592</v>
      </c>
      <c r="C179" s="420" t="s">
        <v>17</v>
      </c>
      <c r="D179" s="170">
        <v>1</v>
      </c>
      <c r="E179" s="409">
        <v>1</v>
      </c>
      <c r="F179" s="70">
        <f t="shared" si="186"/>
        <v>0</v>
      </c>
      <c r="G179" s="71">
        <f t="shared" si="150"/>
        <v>0</v>
      </c>
      <c r="H179" s="43">
        <f t="shared" si="151"/>
        <v>0</v>
      </c>
      <c r="I179" s="71">
        <f t="shared" si="152"/>
        <v>0</v>
      </c>
      <c r="J179" s="72">
        <f t="shared" si="153"/>
        <v>0</v>
      </c>
      <c r="K179" s="415">
        <f t="shared" si="24"/>
        <v>0</v>
      </c>
      <c r="L179" s="45"/>
      <c r="M179" s="341"/>
      <c r="N179" s="342"/>
      <c r="O179" s="45"/>
      <c r="P179" s="394"/>
      <c r="Q179" s="343"/>
    </row>
    <row r="180" spans="1:17">
      <c r="A180" s="171">
        <f>A179+1</f>
        <v>165</v>
      </c>
      <c r="B180" s="421" t="s">
        <v>593</v>
      </c>
      <c r="C180" s="420" t="s">
        <v>17</v>
      </c>
      <c r="D180" s="170">
        <v>1</v>
      </c>
      <c r="E180" s="409">
        <v>7</v>
      </c>
      <c r="F180" s="70">
        <f t="shared" ref="F180:F181" si="205">M180/$J$4</f>
        <v>0</v>
      </c>
      <c r="G180" s="71">
        <f t="shared" ref="G180:G181" si="206">F180*E180</f>
        <v>0</v>
      </c>
      <c r="H180" s="43">
        <f t="shared" ref="H180:H181" si="207">N180/$J$4</f>
        <v>0</v>
      </c>
      <c r="I180" s="71">
        <f t="shared" ref="I180:I181" si="208">H180*E180</f>
        <v>0</v>
      </c>
      <c r="J180" s="72">
        <f t="shared" ref="J180:J181" si="209">G180+I180</f>
        <v>0</v>
      </c>
      <c r="K180" s="415">
        <f t="shared" ref="K180:K181" si="210">J180/E180</f>
        <v>0</v>
      </c>
      <c r="L180" s="45"/>
      <c r="M180" s="341"/>
      <c r="N180" s="342"/>
      <c r="O180" s="45"/>
      <c r="P180" s="394"/>
      <c r="Q180" s="343"/>
    </row>
    <row r="181" spans="1:17">
      <c r="A181" s="171">
        <f t="shared" si="168"/>
        <v>166</v>
      </c>
      <c r="B181" s="421" t="s">
        <v>593</v>
      </c>
      <c r="C181" s="420" t="s">
        <v>17</v>
      </c>
      <c r="D181" s="170">
        <v>1</v>
      </c>
      <c r="E181" s="409">
        <v>2</v>
      </c>
      <c r="F181" s="70">
        <f t="shared" si="205"/>
        <v>0</v>
      </c>
      <c r="G181" s="71">
        <f t="shared" si="206"/>
        <v>0</v>
      </c>
      <c r="H181" s="43">
        <f t="shared" si="207"/>
        <v>0</v>
      </c>
      <c r="I181" s="71">
        <f t="shared" si="208"/>
        <v>0</v>
      </c>
      <c r="J181" s="72">
        <f t="shared" si="209"/>
        <v>0</v>
      </c>
      <c r="K181" s="415">
        <f t="shared" si="210"/>
        <v>0</v>
      </c>
      <c r="L181" s="45"/>
      <c r="M181" s="341"/>
      <c r="N181" s="342"/>
      <c r="O181" s="45"/>
      <c r="P181" s="394"/>
      <c r="Q181" s="343"/>
    </row>
    <row r="182" spans="1:17">
      <c r="A182" s="171">
        <f>A181+1</f>
        <v>167</v>
      </c>
      <c r="B182" s="421" t="s">
        <v>595</v>
      </c>
      <c r="C182" s="420" t="s">
        <v>17</v>
      </c>
      <c r="D182" s="170">
        <v>1</v>
      </c>
      <c r="E182" s="409">
        <v>2</v>
      </c>
      <c r="F182" s="70">
        <f t="shared" si="186"/>
        <v>0</v>
      </c>
      <c r="G182" s="71">
        <f t="shared" si="150"/>
        <v>0</v>
      </c>
      <c r="H182" s="43">
        <f t="shared" si="151"/>
        <v>0</v>
      </c>
      <c r="I182" s="71">
        <f t="shared" si="152"/>
        <v>0</v>
      </c>
      <c r="J182" s="72">
        <f t="shared" si="153"/>
        <v>0</v>
      </c>
      <c r="K182" s="415">
        <f t="shared" si="24"/>
        <v>0</v>
      </c>
      <c r="L182" s="45"/>
      <c r="M182" s="341"/>
      <c r="N182" s="342"/>
      <c r="O182" s="45"/>
      <c r="P182" s="394"/>
      <c r="Q182" s="343"/>
    </row>
    <row r="183" spans="1:17">
      <c r="A183" s="171">
        <f t="shared" si="168"/>
        <v>168</v>
      </c>
      <c r="B183" s="421" t="s">
        <v>594</v>
      </c>
      <c r="C183" s="420" t="s">
        <v>17</v>
      </c>
      <c r="D183" s="170">
        <v>1</v>
      </c>
      <c r="E183" s="409">
        <v>67</v>
      </c>
      <c r="F183" s="70">
        <f t="shared" si="186"/>
        <v>0</v>
      </c>
      <c r="G183" s="71">
        <f t="shared" si="150"/>
        <v>0</v>
      </c>
      <c r="H183" s="43">
        <f t="shared" si="151"/>
        <v>0</v>
      </c>
      <c r="I183" s="71">
        <f t="shared" si="152"/>
        <v>0</v>
      </c>
      <c r="J183" s="72">
        <f t="shared" si="153"/>
        <v>0</v>
      </c>
      <c r="K183" s="415">
        <f t="shared" si="24"/>
        <v>0</v>
      </c>
      <c r="L183" s="45"/>
      <c r="M183" s="341"/>
      <c r="N183" s="342"/>
      <c r="O183" s="45"/>
      <c r="P183" s="394"/>
      <c r="Q183" s="343"/>
    </row>
    <row r="184" spans="1:17">
      <c r="A184" s="171">
        <f t="shared" si="168"/>
        <v>169</v>
      </c>
      <c r="B184" s="421" t="s">
        <v>596</v>
      </c>
      <c r="C184" s="420" t="s">
        <v>17</v>
      </c>
      <c r="D184" s="170">
        <v>1</v>
      </c>
      <c r="E184" s="409">
        <v>25</v>
      </c>
      <c r="F184" s="70">
        <f t="shared" si="186"/>
        <v>0</v>
      </c>
      <c r="G184" s="71">
        <f t="shared" si="150"/>
        <v>0</v>
      </c>
      <c r="H184" s="43">
        <f t="shared" si="151"/>
        <v>0</v>
      </c>
      <c r="I184" s="71">
        <f t="shared" si="152"/>
        <v>0</v>
      </c>
      <c r="J184" s="72">
        <f t="shared" si="153"/>
        <v>0</v>
      </c>
      <c r="K184" s="415">
        <f t="shared" si="24"/>
        <v>0</v>
      </c>
      <c r="L184" s="45"/>
      <c r="M184" s="341"/>
      <c r="N184" s="342"/>
      <c r="O184" s="45"/>
      <c r="P184" s="394"/>
      <c r="Q184" s="343"/>
    </row>
    <row r="185" spans="1:17">
      <c r="A185" s="171">
        <f>A184+1</f>
        <v>170</v>
      </c>
      <c r="B185" s="421" t="s">
        <v>597</v>
      </c>
      <c r="C185" s="420" t="s">
        <v>17</v>
      </c>
      <c r="D185" s="170">
        <v>1</v>
      </c>
      <c r="E185" s="409">
        <v>9</v>
      </c>
      <c r="F185" s="70">
        <f t="shared" si="186"/>
        <v>0</v>
      </c>
      <c r="G185" s="71">
        <f t="shared" si="150"/>
        <v>0</v>
      </c>
      <c r="H185" s="43">
        <f t="shared" si="151"/>
        <v>0</v>
      </c>
      <c r="I185" s="71">
        <f t="shared" si="152"/>
        <v>0</v>
      </c>
      <c r="J185" s="72">
        <f t="shared" si="153"/>
        <v>0</v>
      </c>
      <c r="K185" s="415">
        <f t="shared" si="24"/>
        <v>0</v>
      </c>
      <c r="L185" s="45"/>
      <c r="M185" s="341"/>
      <c r="N185" s="342"/>
      <c r="O185" s="45"/>
      <c r="P185" s="394"/>
      <c r="Q185" s="343"/>
    </row>
    <row r="186" spans="1:17">
      <c r="A186" s="171">
        <f>A185+1</f>
        <v>171</v>
      </c>
      <c r="B186" s="421" t="s">
        <v>598</v>
      </c>
      <c r="C186" s="420" t="s">
        <v>17</v>
      </c>
      <c r="D186" s="170">
        <v>1</v>
      </c>
      <c r="E186" s="409">
        <v>1</v>
      </c>
      <c r="F186" s="70">
        <f t="shared" ref="F186:F187" si="211">M186/$J$4</f>
        <v>0</v>
      </c>
      <c r="G186" s="71">
        <f t="shared" ref="G186:G187" si="212">F186*E186</f>
        <v>0</v>
      </c>
      <c r="H186" s="43">
        <f t="shared" ref="H186:H187" si="213">N186/$J$4</f>
        <v>0</v>
      </c>
      <c r="I186" s="71">
        <f t="shared" ref="I186:I187" si="214">H186*E186</f>
        <v>0</v>
      </c>
      <c r="J186" s="72">
        <f t="shared" ref="J186:J187" si="215">G186+I186</f>
        <v>0</v>
      </c>
      <c r="K186" s="415">
        <f t="shared" ref="K186:K187" si="216">J186/E186</f>
        <v>0</v>
      </c>
      <c r="L186" s="45"/>
      <c r="M186" s="341"/>
      <c r="N186" s="342"/>
      <c r="O186" s="45"/>
      <c r="P186" s="394"/>
      <c r="Q186" s="343"/>
    </row>
    <row r="187" spans="1:17">
      <c r="A187" s="171">
        <f t="shared" si="168"/>
        <v>172</v>
      </c>
      <c r="B187" s="421" t="s">
        <v>599</v>
      </c>
      <c r="C187" s="420" t="s">
        <v>17</v>
      </c>
      <c r="D187" s="170">
        <v>1</v>
      </c>
      <c r="E187" s="409">
        <v>1</v>
      </c>
      <c r="F187" s="70">
        <f t="shared" si="211"/>
        <v>0</v>
      </c>
      <c r="G187" s="71">
        <f t="shared" si="212"/>
        <v>0</v>
      </c>
      <c r="H187" s="43">
        <f t="shared" si="213"/>
        <v>0</v>
      </c>
      <c r="I187" s="71">
        <f t="shared" si="214"/>
        <v>0</v>
      </c>
      <c r="J187" s="72">
        <f t="shared" si="215"/>
        <v>0</v>
      </c>
      <c r="K187" s="415">
        <f t="shared" si="216"/>
        <v>0</v>
      </c>
      <c r="L187" s="45"/>
      <c r="M187" s="341"/>
      <c r="N187" s="342"/>
      <c r="O187" s="45"/>
      <c r="P187" s="394"/>
      <c r="Q187" s="343"/>
    </row>
    <row r="188" spans="1:17">
      <c r="A188" s="171">
        <f>A187+1</f>
        <v>173</v>
      </c>
      <c r="B188" s="421" t="s">
        <v>600</v>
      </c>
      <c r="C188" s="420" t="s">
        <v>17</v>
      </c>
      <c r="D188" s="170">
        <v>1</v>
      </c>
      <c r="E188" s="409">
        <v>2</v>
      </c>
      <c r="F188" s="70">
        <f t="shared" si="186"/>
        <v>0</v>
      </c>
      <c r="G188" s="71">
        <f t="shared" si="150"/>
        <v>0</v>
      </c>
      <c r="H188" s="43">
        <f t="shared" si="151"/>
        <v>0</v>
      </c>
      <c r="I188" s="71">
        <f t="shared" si="152"/>
        <v>0</v>
      </c>
      <c r="J188" s="72">
        <f t="shared" si="153"/>
        <v>0</v>
      </c>
      <c r="K188" s="415">
        <f t="shared" si="24"/>
        <v>0</v>
      </c>
      <c r="L188" s="45"/>
      <c r="M188" s="341"/>
      <c r="N188" s="342"/>
      <c r="O188" s="45"/>
      <c r="P188" s="394"/>
      <c r="Q188" s="343"/>
    </row>
    <row r="189" spans="1:17">
      <c r="A189" s="171">
        <f>A188+1</f>
        <v>174</v>
      </c>
      <c r="B189" s="421" t="s">
        <v>601</v>
      </c>
      <c r="C189" s="420" t="s">
        <v>17</v>
      </c>
      <c r="D189" s="170">
        <v>1</v>
      </c>
      <c r="E189" s="409">
        <v>1</v>
      </c>
      <c r="F189" s="70">
        <f t="shared" ref="F189:F193" si="217">M189/$J$4</f>
        <v>0</v>
      </c>
      <c r="G189" s="71">
        <f t="shared" ref="G189:G193" si="218">F189*E189</f>
        <v>0</v>
      </c>
      <c r="H189" s="43">
        <f t="shared" ref="H189:H193" si="219">N189/$J$4</f>
        <v>0</v>
      </c>
      <c r="I189" s="71">
        <f t="shared" ref="I189:I193" si="220">H189*E189</f>
        <v>0</v>
      </c>
      <c r="J189" s="72">
        <f t="shared" ref="J189:J193" si="221">G189+I189</f>
        <v>0</v>
      </c>
      <c r="K189" s="415">
        <f t="shared" ref="K189:K193" si="222">J189/E189</f>
        <v>0</v>
      </c>
      <c r="L189" s="45"/>
      <c r="M189" s="341"/>
      <c r="N189" s="342"/>
      <c r="O189" s="45"/>
      <c r="P189" s="394"/>
      <c r="Q189" s="343"/>
    </row>
    <row r="190" spans="1:17">
      <c r="A190" s="171">
        <f t="shared" si="168"/>
        <v>175</v>
      </c>
      <c r="B190" s="421" t="s">
        <v>601</v>
      </c>
      <c r="C190" s="420" t="s">
        <v>17</v>
      </c>
      <c r="D190" s="170">
        <v>1</v>
      </c>
      <c r="E190" s="409">
        <v>1</v>
      </c>
      <c r="F190" s="70">
        <f t="shared" si="217"/>
        <v>0</v>
      </c>
      <c r="G190" s="71">
        <f t="shared" si="218"/>
        <v>0</v>
      </c>
      <c r="H190" s="43">
        <f t="shared" si="219"/>
        <v>0</v>
      </c>
      <c r="I190" s="71">
        <f t="shared" si="220"/>
        <v>0</v>
      </c>
      <c r="J190" s="72">
        <f t="shared" si="221"/>
        <v>0</v>
      </c>
      <c r="K190" s="415">
        <f t="shared" si="222"/>
        <v>0</v>
      </c>
      <c r="L190" s="45"/>
      <c r="M190" s="341"/>
      <c r="N190" s="342"/>
      <c r="O190" s="45"/>
      <c r="P190" s="394"/>
      <c r="Q190" s="343"/>
    </row>
    <row r="191" spans="1:17">
      <c r="A191" s="171">
        <f>A190+1</f>
        <v>176</v>
      </c>
      <c r="B191" s="421" t="s">
        <v>602</v>
      </c>
      <c r="C191" s="420" t="s">
        <v>17</v>
      </c>
      <c r="D191" s="170">
        <v>1</v>
      </c>
      <c r="E191" s="409">
        <v>1</v>
      </c>
      <c r="F191" s="70">
        <f t="shared" si="217"/>
        <v>0</v>
      </c>
      <c r="G191" s="71">
        <f t="shared" si="218"/>
        <v>0</v>
      </c>
      <c r="H191" s="43">
        <f t="shared" si="219"/>
        <v>0</v>
      </c>
      <c r="I191" s="71">
        <f t="shared" si="220"/>
        <v>0</v>
      </c>
      <c r="J191" s="72">
        <f t="shared" si="221"/>
        <v>0</v>
      </c>
      <c r="K191" s="415">
        <f t="shared" si="222"/>
        <v>0</v>
      </c>
      <c r="L191" s="45"/>
      <c r="M191" s="341"/>
      <c r="N191" s="342"/>
      <c r="O191" s="45"/>
      <c r="P191" s="394"/>
      <c r="Q191" s="343"/>
    </row>
    <row r="192" spans="1:17">
      <c r="A192" s="171">
        <f t="shared" si="168"/>
        <v>177</v>
      </c>
      <c r="B192" s="421" t="s">
        <v>603</v>
      </c>
      <c r="C192" s="420" t="s">
        <v>17</v>
      </c>
      <c r="D192" s="170">
        <v>1</v>
      </c>
      <c r="E192" s="409">
        <v>9</v>
      </c>
      <c r="F192" s="70">
        <f t="shared" si="217"/>
        <v>0</v>
      </c>
      <c r="G192" s="71">
        <f t="shared" si="218"/>
        <v>0</v>
      </c>
      <c r="H192" s="43">
        <f t="shared" si="219"/>
        <v>0</v>
      </c>
      <c r="I192" s="71">
        <f t="shared" si="220"/>
        <v>0</v>
      </c>
      <c r="J192" s="72">
        <f t="shared" si="221"/>
        <v>0</v>
      </c>
      <c r="K192" s="415">
        <f t="shared" si="222"/>
        <v>0</v>
      </c>
      <c r="L192" s="45"/>
      <c r="M192" s="341"/>
      <c r="N192" s="342"/>
      <c r="O192" s="45"/>
      <c r="P192" s="394"/>
      <c r="Q192" s="343"/>
    </row>
    <row r="193" spans="1:17">
      <c r="A193" s="171">
        <f>A192+1</f>
        <v>178</v>
      </c>
      <c r="B193" s="421" t="s">
        <v>603</v>
      </c>
      <c r="C193" s="420" t="s">
        <v>17</v>
      </c>
      <c r="D193" s="170">
        <v>1</v>
      </c>
      <c r="E193" s="409">
        <v>4</v>
      </c>
      <c r="F193" s="70">
        <f t="shared" si="217"/>
        <v>0</v>
      </c>
      <c r="G193" s="71">
        <f t="shared" si="218"/>
        <v>0</v>
      </c>
      <c r="H193" s="43">
        <f t="shared" si="219"/>
        <v>0</v>
      </c>
      <c r="I193" s="71">
        <f t="shared" si="220"/>
        <v>0</v>
      </c>
      <c r="J193" s="72">
        <f t="shared" si="221"/>
        <v>0</v>
      </c>
      <c r="K193" s="415">
        <f t="shared" si="222"/>
        <v>0</v>
      </c>
      <c r="L193" s="45"/>
      <c r="M193" s="341"/>
      <c r="N193" s="342"/>
      <c r="O193" s="45"/>
      <c r="P193" s="394"/>
      <c r="Q193" s="343"/>
    </row>
    <row r="194" spans="1:17">
      <c r="A194" s="171">
        <f>A193+1</f>
        <v>179</v>
      </c>
      <c r="B194" s="421" t="s">
        <v>604</v>
      </c>
      <c r="C194" s="420" t="s">
        <v>17</v>
      </c>
      <c r="D194" s="170">
        <v>1</v>
      </c>
      <c r="E194" s="409">
        <v>43</v>
      </c>
      <c r="F194" s="70">
        <f t="shared" si="186"/>
        <v>0</v>
      </c>
      <c r="G194" s="71">
        <f t="shared" si="150"/>
        <v>0</v>
      </c>
      <c r="H194" s="43">
        <f t="shared" si="151"/>
        <v>0</v>
      </c>
      <c r="I194" s="71">
        <f t="shared" si="152"/>
        <v>0</v>
      </c>
      <c r="J194" s="72">
        <f t="shared" si="153"/>
        <v>0</v>
      </c>
      <c r="K194" s="415">
        <f t="shared" si="24"/>
        <v>0</v>
      </c>
      <c r="L194" s="45"/>
      <c r="M194" s="341"/>
      <c r="N194" s="342"/>
      <c r="O194" s="45"/>
      <c r="P194" s="394"/>
      <c r="Q194" s="343"/>
    </row>
    <row r="195" spans="1:17">
      <c r="A195" s="171">
        <f t="shared" si="168"/>
        <v>180</v>
      </c>
      <c r="B195" s="421" t="s">
        <v>605</v>
      </c>
      <c r="C195" s="420" t="s">
        <v>17</v>
      </c>
      <c r="D195" s="170">
        <v>1</v>
      </c>
      <c r="E195" s="409">
        <v>25</v>
      </c>
      <c r="F195" s="70">
        <f t="shared" ref="F195:F199" si="223">M195/$J$4</f>
        <v>0</v>
      </c>
      <c r="G195" s="71">
        <f t="shared" ref="G195:G199" si="224">F195*E195</f>
        <v>0</v>
      </c>
      <c r="H195" s="43">
        <f t="shared" ref="H195:H199" si="225">N195/$J$4</f>
        <v>0</v>
      </c>
      <c r="I195" s="71">
        <f t="shared" ref="I195:I199" si="226">H195*E195</f>
        <v>0</v>
      </c>
      <c r="J195" s="72">
        <f t="shared" ref="J195:J199" si="227">G195+I195</f>
        <v>0</v>
      </c>
      <c r="K195" s="415">
        <f t="shared" ref="K195:K199" si="228">J195/E195</f>
        <v>0</v>
      </c>
      <c r="L195" s="45"/>
      <c r="M195" s="341"/>
      <c r="N195" s="342"/>
      <c r="O195" s="45"/>
      <c r="P195" s="394"/>
      <c r="Q195" s="343"/>
    </row>
    <row r="196" spans="1:17">
      <c r="A196" s="171">
        <f>A195+1</f>
        <v>181</v>
      </c>
      <c r="B196" s="421" t="s">
        <v>606</v>
      </c>
      <c r="C196" s="420" t="s">
        <v>17</v>
      </c>
      <c r="D196" s="170">
        <v>1</v>
      </c>
      <c r="E196" s="409">
        <v>9</v>
      </c>
      <c r="F196" s="70">
        <f t="shared" si="223"/>
        <v>0</v>
      </c>
      <c r="G196" s="71">
        <f t="shared" si="224"/>
        <v>0</v>
      </c>
      <c r="H196" s="43">
        <f t="shared" si="225"/>
        <v>0</v>
      </c>
      <c r="I196" s="71">
        <f t="shared" si="226"/>
        <v>0</v>
      </c>
      <c r="J196" s="72">
        <f t="shared" si="227"/>
        <v>0</v>
      </c>
      <c r="K196" s="415">
        <f t="shared" si="228"/>
        <v>0</v>
      </c>
      <c r="L196" s="45"/>
      <c r="M196" s="341"/>
      <c r="N196" s="342"/>
      <c r="O196" s="45"/>
      <c r="P196" s="394"/>
      <c r="Q196" s="343"/>
    </row>
    <row r="197" spans="1:17">
      <c r="A197" s="171">
        <f>A196+1</f>
        <v>182</v>
      </c>
      <c r="B197" s="421" t="s">
        <v>607</v>
      </c>
      <c r="C197" s="420" t="s">
        <v>17</v>
      </c>
      <c r="D197" s="170">
        <v>1</v>
      </c>
      <c r="E197" s="409">
        <v>4</v>
      </c>
      <c r="F197" s="70">
        <f t="shared" si="223"/>
        <v>0</v>
      </c>
      <c r="G197" s="71">
        <f t="shared" si="224"/>
        <v>0</v>
      </c>
      <c r="H197" s="43">
        <f t="shared" si="225"/>
        <v>0</v>
      </c>
      <c r="I197" s="71">
        <f t="shared" si="226"/>
        <v>0</v>
      </c>
      <c r="J197" s="72">
        <f t="shared" si="227"/>
        <v>0</v>
      </c>
      <c r="K197" s="415">
        <f t="shared" si="228"/>
        <v>0</v>
      </c>
      <c r="L197" s="45"/>
      <c r="M197" s="341"/>
      <c r="N197" s="342"/>
      <c r="O197" s="45"/>
      <c r="P197" s="394"/>
      <c r="Q197" s="343"/>
    </row>
    <row r="198" spans="1:17">
      <c r="A198" s="171">
        <f t="shared" si="168"/>
        <v>183</v>
      </c>
      <c r="B198" s="421" t="s">
        <v>608</v>
      </c>
      <c r="C198" s="420" t="s">
        <v>17</v>
      </c>
      <c r="D198" s="170">
        <v>1</v>
      </c>
      <c r="E198" s="409">
        <v>2</v>
      </c>
      <c r="F198" s="70">
        <f t="shared" si="223"/>
        <v>0</v>
      </c>
      <c r="G198" s="71">
        <f t="shared" si="224"/>
        <v>0</v>
      </c>
      <c r="H198" s="43">
        <f t="shared" si="225"/>
        <v>0</v>
      </c>
      <c r="I198" s="71">
        <f t="shared" si="226"/>
        <v>0</v>
      </c>
      <c r="J198" s="72">
        <f t="shared" si="227"/>
        <v>0</v>
      </c>
      <c r="K198" s="415">
        <f t="shared" si="228"/>
        <v>0</v>
      </c>
      <c r="L198" s="45"/>
      <c r="M198" s="341"/>
      <c r="N198" s="342"/>
      <c r="O198" s="45"/>
      <c r="P198" s="394"/>
      <c r="Q198" s="343"/>
    </row>
    <row r="199" spans="1:17">
      <c r="A199" s="171">
        <f>A194+1</f>
        <v>180</v>
      </c>
      <c r="B199" s="421" t="s">
        <v>609</v>
      </c>
      <c r="C199" s="420" t="s">
        <v>17</v>
      </c>
      <c r="D199" s="170">
        <v>1</v>
      </c>
      <c r="E199" s="409">
        <v>1</v>
      </c>
      <c r="F199" s="70">
        <f t="shared" si="223"/>
        <v>0</v>
      </c>
      <c r="G199" s="71">
        <f t="shared" si="224"/>
        <v>0</v>
      </c>
      <c r="H199" s="43">
        <f t="shared" si="225"/>
        <v>0</v>
      </c>
      <c r="I199" s="71">
        <f t="shared" si="226"/>
        <v>0</v>
      </c>
      <c r="J199" s="72">
        <f t="shared" si="227"/>
        <v>0</v>
      </c>
      <c r="K199" s="415">
        <f t="shared" si="228"/>
        <v>0</v>
      </c>
      <c r="L199" s="45"/>
      <c r="M199" s="341"/>
      <c r="N199" s="342"/>
      <c r="O199" s="45"/>
      <c r="P199" s="394"/>
      <c r="Q199" s="343"/>
    </row>
    <row r="200" spans="1:17">
      <c r="A200" s="171">
        <f>A199+1</f>
        <v>181</v>
      </c>
      <c r="B200" s="421" t="s">
        <v>610</v>
      </c>
      <c r="C200" s="420" t="s">
        <v>17</v>
      </c>
      <c r="D200" s="170">
        <v>1</v>
      </c>
      <c r="E200" s="409">
        <v>2</v>
      </c>
      <c r="F200" s="70">
        <f t="shared" si="186"/>
        <v>0</v>
      </c>
      <c r="G200" s="71">
        <f t="shared" si="150"/>
        <v>0</v>
      </c>
      <c r="H200" s="43">
        <f t="shared" si="151"/>
        <v>0</v>
      </c>
      <c r="I200" s="71">
        <f t="shared" si="152"/>
        <v>0</v>
      </c>
      <c r="J200" s="72">
        <f t="shared" si="153"/>
        <v>0</v>
      </c>
      <c r="K200" s="415">
        <f t="shared" si="24"/>
        <v>0</v>
      </c>
      <c r="L200" s="45"/>
      <c r="M200" s="341"/>
      <c r="N200" s="342"/>
      <c r="O200" s="45"/>
      <c r="P200" s="394"/>
      <c r="Q200" s="343"/>
    </row>
    <row r="201" spans="1:17">
      <c r="A201" s="171">
        <f>A200+1</f>
        <v>182</v>
      </c>
      <c r="B201" s="421" t="s">
        <v>611</v>
      </c>
      <c r="C201" s="420" t="s">
        <v>17</v>
      </c>
      <c r="D201" s="170">
        <v>1</v>
      </c>
      <c r="E201" s="409">
        <v>3</v>
      </c>
      <c r="F201" s="70">
        <f t="shared" si="186"/>
        <v>0</v>
      </c>
      <c r="G201" s="71">
        <f t="shared" si="150"/>
        <v>0</v>
      </c>
      <c r="H201" s="43">
        <f t="shared" si="151"/>
        <v>0</v>
      </c>
      <c r="I201" s="71">
        <f t="shared" si="152"/>
        <v>0</v>
      </c>
      <c r="J201" s="72">
        <f t="shared" si="153"/>
        <v>0</v>
      </c>
      <c r="K201" s="415">
        <f t="shared" si="24"/>
        <v>0</v>
      </c>
      <c r="L201" s="45"/>
      <c r="M201" s="341"/>
      <c r="N201" s="342"/>
      <c r="O201" s="45"/>
      <c r="P201" s="394"/>
      <c r="Q201" s="343"/>
    </row>
    <row r="202" spans="1:17">
      <c r="A202" s="171">
        <f t="shared" si="168"/>
        <v>183</v>
      </c>
      <c r="B202" s="421" t="s">
        <v>612</v>
      </c>
      <c r="C202" s="420" t="s">
        <v>17</v>
      </c>
      <c r="D202" s="170">
        <v>1</v>
      </c>
      <c r="E202" s="409">
        <v>5</v>
      </c>
      <c r="F202" s="70">
        <f t="shared" si="186"/>
        <v>0</v>
      </c>
      <c r="G202" s="71">
        <f t="shared" si="150"/>
        <v>0</v>
      </c>
      <c r="H202" s="43">
        <f t="shared" si="151"/>
        <v>0</v>
      </c>
      <c r="I202" s="71">
        <f t="shared" si="152"/>
        <v>0</v>
      </c>
      <c r="J202" s="72">
        <f t="shared" si="153"/>
        <v>0</v>
      </c>
      <c r="K202" s="415">
        <f t="shared" si="24"/>
        <v>0</v>
      </c>
      <c r="L202" s="45"/>
      <c r="M202" s="341"/>
      <c r="N202" s="342"/>
      <c r="O202" s="45"/>
      <c r="P202" s="394"/>
      <c r="Q202" s="343"/>
    </row>
    <row r="203" spans="1:17">
      <c r="A203" s="171">
        <f>A202+1</f>
        <v>184</v>
      </c>
      <c r="B203" s="421" t="s">
        <v>612</v>
      </c>
      <c r="C203" s="420" t="s">
        <v>17</v>
      </c>
      <c r="D203" s="170">
        <v>1</v>
      </c>
      <c r="E203" s="409">
        <v>2</v>
      </c>
      <c r="F203" s="70">
        <f t="shared" si="186"/>
        <v>0</v>
      </c>
      <c r="G203" s="71">
        <f t="shared" si="150"/>
        <v>0</v>
      </c>
      <c r="H203" s="43">
        <f t="shared" si="151"/>
        <v>0</v>
      </c>
      <c r="I203" s="71">
        <f t="shared" si="152"/>
        <v>0</v>
      </c>
      <c r="J203" s="72">
        <f t="shared" si="153"/>
        <v>0</v>
      </c>
      <c r="K203" s="415">
        <f t="shared" si="24"/>
        <v>0</v>
      </c>
      <c r="L203" s="45"/>
      <c r="M203" s="341"/>
      <c r="N203" s="342"/>
      <c r="O203" s="45"/>
      <c r="P203" s="394"/>
      <c r="Q203" s="343"/>
    </row>
    <row r="204" spans="1:17">
      <c r="A204" s="171">
        <f t="shared" si="168"/>
        <v>185</v>
      </c>
      <c r="B204" s="421" t="s">
        <v>613</v>
      </c>
      <c r="C204" s="420" t="s">
        <v>17</v>
      </c>
      <c r="D204" s="170">
        <v>1</v>
      </c>
      <c r="E204" s="409">
        <v>1</v>
      </c>
      <c r="F204" s="70">
        <f t="shared" si="186"/>
        <v>0</v>
      </c>
      <c r="G204" s="71">
        <f t="shared" si="150"/>
        <v>0</v>
      </c>
      <c r="H204" s="43">
        <f t="shared" si="151"/>
        <v>0</v>
      </c>
      <c r="I204" s="71">
        <f t="shared" si="152"/>
        <v>0</v>
      </c>
      <c r="J204" s="72">
        <f t="shared" si="153"/>
        <v>0</v>
      </c>
      <c r="K204" s="415">
        <f t="shared" si="24"/>
        <v>0</v>
      </c>
      <c r="L204" s="45"/>
      <c r="M204" s="341"/>
      <c r="N204" s="342"/>
      <c r="O204" s="45"/>
      <c r="P204" s="394"/>
      <c r="Q204" s="343"/>
    </row>
    <row r="205" spans="1:17">
      <c r="A205" s="171">
        <f>A204+1</f>
        <v>186</v>
      </c>
      <c r="B205" s="421" t="s">
        <v>613</v>
      </c>
      <c r="C205" s="420" t="s">
        <v>17</v>
      </c>
      <c r="D205" s="170">
        <v>1</v>
      </c>
      <c r="E205" s="409">
        <v>8</v>
      </c>
      <c r="F205" s="70">
        <f t="shared" si="186"/>
        <v>0</v>
      </c>
      <c r="G205" s="71">
        <f t="shared" si="150"/>
        <v>0</v>
      </c>
      <c r="H205" s="43">
        <f t="shared" si="151"/>
        <v>0</v>
      </c>
      <c r="I205" s="71">
        <f t="shared" si="152"/>
        <v>0</v>
      </c>
      <c r="J205" s="72">
        <f t="shared" si="153"/>
        <v>0</v>
      </c>
      <c r="K205" s="415">
        <f t="shared" si="24"/>
        <v>0</v>
      </c>
      <c r="L205" s="45"/>
      <c r="M205" s="341"/>
      <c r="N205" s="342"/>
      <c r="O205" s="45"/>
      <c r="P205" s="394"/>
      <c r="Q205" s="343"/>
    </row>
    <row r="206" spans="1:17">
      <c r="A206" s="171">
        <f>A205+1</f>
        <v>187</v>
      </c>
      <c r="B206" s="421" t="s">
        <v>614</v>
      </c>
      <c r="C206" s="420" t="s">
        <v>17</v>
      </c>
      <c r="D206" s="170">
        <v>1</v>
      </c>
      <c r="E206" s="409">
        <v>3</v>
      </c>
      <c r="F206" s="70">
        <f t="shared" si="186"/>
        <v>0</v>
      </c>
      <c r="G206" s="71">
        <f t="shared" si="150"/>
        <v>0</v>
      </c>
      <c r="H206" s="43">
        <f t="shared" si="151"/>
        <v>0</v>
      </c>
      <c r="I206" s="71">
        <f t="shared" si="152"/>
        <v>0</v>
      </c>
      <c r="J206" s="72">
        <f t="shared" si="153"/>
        <v>0</v>
      </c>
      <c r="K206" s="415">
        <f t="shared" si="24"/>
        <v>0</v>
      </c>
      <c r="L206" s="45"/>
      <c r="M206" s="341"/>
      <c r="N206" s="342"/>
      <c r="O206" s="45"/>
      <c r="P206" s="394"/>
      <c r="Q206" s="343"/>
    </row>
    <row r="207" spans="1:17">
      <c r="A207" s="171">
        <f t="shared" si="168"/>
        <v>188</v>
      </c>
      <c r="B207" s="421" t="s">
        <v>615</v>
      </c>
      <c r="C207" s="420" t="s">
        <v>17</v>
      </c>
      <c r="D207" s="170">
        <v>1</v>
      </c>
      <c r="E207" s="409">
        <v>42</v>
      </c>
      <c r="F207" s="70">
        <f t="shared" si="186"/>
        <v>0</v>
      </c>
      <c r="G207" s="71">
        <f t="shared" si="150"/>
        <v>0</v>
      </c>
      <c r="H207" s="43">
        <f t="shared" si="151"/>
        <v>0</v>
      </c>
      <c r="I207" s="71">
        <f t="shared" si="152"/>
        <v>0</v>
      </c>
      <c r="J207" s="72">
        <f t="shared" si="153"/>
        <v>0</v>
      </c>
      <c r="K207" s="415">
        <f t="shared" si="24"/>
        <v>0</v>
      </c>
      <c r="L207" s="45"/>
      <c r="M207" s="341"/>
      <c r="N207" s="342"/>
      <c r="O207" s="45"/>
      <c r="P207" s="394"/>
      <c r="Q207" s="343"/>
    </row>
    <row r="208" spans="1:17">
      <c r="A208" s="171">
        <f t="shared" si="168"/>
        <v>189</v>
      </c>
      <c r="B208" s="421" t="s">
        <v>616</v>
      </c>
      <c r="C208" s="420" t="s">
        <v>17</v>
      </c>
      <c r="D208" s="170">
        <v>1</v>
      </c>
      <c r="E208" s="409">
        <v>14</v>
      </c>
      <c r="F208" s="70">
        <f t="shared" si="186"/>
        <v>0</v>
      </c>
      <c r="G208" s="71">
        <f t="shared" si="150"/>
        <v>0</v>
      </c>
      <c r="H208" s="43">
        <f t="shared" si="151"/>
        <v>0</v>
      </c>
      <c r="I208" s="71">
        <f t="shared" si="152"/>
        <v>0</v>
      </c>
      <c r="J208" s="72">
        <f t="shared" si="153"/>
        <v>0</v>
      </c>
      <c r="K208" s="415">
        <f t="shared" si="24"/>
        <v>0</v>
      </c>
      <c r="L208" s="45"/>
      <c r="M208" s="341"/>
      <c r="N208" s="342"/>
      <c r="O208" s="45"/>
      <c r="P208" s="394"/>
      <c r="Q208" s="343"/>
    </row>
    <row r="209" spans="1:17">
      <c r="A209" s="171">
        <f>A208+1</f>
        <v>190</v>
      </c>
      <c r="B209" s="421" t="s">
        <v>617</v>
      </c>
      <c r="C209" s="420" t="s">
        <v>17</v>
      </c>
      <c r="D209" s="170">
        <v>1</v>
      </c>
      <c r="E209" s="409">
        <v>2</v>
      </c>
      <c r="F209" s="70">
        <f t="shared" si="186"/>
        <v>0</v>
      </c>
      <c r="G209" s="71">
        <f t="shared" si="150"/>
        <v>0</v>
      </c>
      <c r="H209" s="43">
        <f t="shared" si="151"/>
        <v>0</v>
      </c>
      <c r="I209" s="71">
        <f t="shared" si="152"/>
        <v>0</v>
      </c>
      <c r="J209" s="72">
        <f t="shared" si="153"/>
        <v>0</v>
      </c>
      <c r="K209" s="415">
        <f t="shared" si="24"/>
        <v>0</v>
      </c>
      <c r="L209" s="45"/>
      <c r="M209" s="341"/>
      <c r="N209" s="342"/>
      <c r="O209" s="45"/>
      <c r="P209" s="394"/>
      <c r="Q209" s="343"/>
    </row>
    <row r="210" spans="1:17">
      <c r="A210" s="171">
        <f>A209+1</f>
        <v>191</v>
      </c>
      <c r="B210" s="421" t="s">
        <v>618</v>
      </c>
      <c r="C210" s="420" t="s">
        <v>17</v>
      </c>
      <c r="D210" s="170">
        <v>1</v>
      </c>
      <c r="E210" s="409">
        <v>6</v>
      </c>
      <c r="F210" s="70">
        <f t="shared" si="186"/>
        <v>0</v>
      </c>
      <c r="G210" s="71">
        <f t="shared" si="150"/>
        <v>0</v>
      </c>
      <c r="H210" s="43">
        <f t="shared" si="151"/>
        <v>0</v>
      </c>
      <c r="I210" s="71">
        <f t="shared" si="152"/>
        <v>0</v>
      </c>
      <c r="J210" s="72">
        <f t="shared" si="153"/>
        <v>0</v>
      </c>
      <c r="K210" s="415">
        <f t="shared" si="24"/>
        <v>0</v>
      </c>
      <c r="L210" s="45"/>
      <c r="M210" s="341"/>
      <c r="N210" s="342"/>
      <c r="O210" s="45"/>
      <c r="P210" s="394"/>
      <c r="Q210" s="343"/>
    </row>
    <row r="211" spans="1:17">
      <c r="A211" s="171">
        <f t="shared" si="168"/>
        <v>192</v>
      </c>
      <c r="B211" s="421" t="s">
        <v>619</v>
      </c>
      <c r="C211" s="420" t="s">
        <v>17</v>
      </c>
      <c r="D211" s="170">
        <v>1</v>
      </c>
      <c r="E211" s="409">
        <v>1</v>
      </c>
      <c r="F211" s="70">
        <f t="shared" si="186"/>
        <v>0</v>
      </c>
      <c r="G211" s="71">
        <f t="shared" si="150"/>
        <v>0</v>
      </c>
      <c r="H211" s="43">
        <f t="shared" si="151"/>
        <v>0</v>
      </c>
      <c r="I211" s="71">
        <f t="shared" si="152"/>
        <v>0</v>
      </c>
      <c r="J211" s="72">
        <f t="shared" si="153"/>
        <v>0</v>
      </c>
      <c r="K211" s="415">
        <f t="shared" si="24"/>
        <v>0</v>
      </c>
      <c r="L211" s="45"/>
      <c r="M211" s="341"/>
      <c r="N211" s="342"/>
      <c r="O211" s="45"/>
      <c r="P211" s="394"/>
      <c r="Q211" s="343"/>
    </row>
    <row r="212" spans="1:17">
      <c r="A212" s="171">
        <f>A211+1</f>
        <v>193</v>
      </c>
      <c r="B212" s="421" t="s">
        <v>620</v>
      </c>
      <c r="C212" s="420" t="s">
        <v>17</v>
      </c>
      <c r="D212" s="170">
        <v>1</v>
      </c>
      <c r="E212" s="409">
        <v>1</v>
      </c>
      <c r="F212" s="70">
        <f t="shared" si="186"/>
        <v>0</v>
      </c>
      <c r="G212" s="71">
        <f t="shared" si="150"/>
        <v>0</v>
      </c>
      <c r="H212" s="43">
        <f t="shared" si="151"/>
        <v>0</v>
      </c>
      <c r="I212" s="71">
        <f t="shared" si="152"/>
        <v>0</v>
      </c>
      <c r="J212" s="72">
        <f t="shared" si="153"/>
        <v>0</v>
      </c>
      <c r="K212" s="415">
        <f t="shared" si="24"/>
        <v>0</v>
      </c>
      <c r="L212" s="45"/>
      <c r="M212" s="341"/>
      <c r="N212" s="342"/>
      <c r="O212" s="45"/>
      <c r="P212" s="394"/>
      <c r="Q212" s="343"/>
    </row>
    <row r="213" spans="1:17">
      <c r="A213" s="171">
        <f>A212+1</f>
        <v>194</v>
      </c>
      <c r="B213" s="421" t="s">
        <v>621</v>
      </c>
      <c r="C213" s="420" t="s">
        <v>17</v>
      </c>
      <c r="D213" s="170">
        <v>1</v>
      </c>
      <c r="E213" s="409">
        <v>1</v>
      </c>
      <c r="F213" s="70">
        <f t="shared" ref="F213:F221" si="229">M213/$J$4</f>
        <v>0</v>
      </c>
      <c r="G213" s="71">
        <f t="shared" ref="G213:G221" si="230">F213*E213</f>
        <v>0</v>
      </c>
      <c r="H213" s="43">
        <f t="shared" ref="H213:H221" si="231">N213/$J$4</f>
        <v>0</v>
      </c>
      <c r="I213" s="71">
        <f t="shared" ref="I213:I221" si="232">H213*E213</f>
        <v>0</v>
      </c>
      <c r="J213" s="72">
        <f t="shared" ref="J213:J221" si="233">G213+I213</f>
        <v>0</v>
      </c>
      <c r="K213" s="415">
        <f t="shared" ref="K213:K221" si="234">J213/E213</f>
        <v>0</v>
      </c>
      <c r="L213" s="45"/>
      <c r="M213" s="341"/>
      <c r="N213" s="342"/>
      <c r="O213" s="45"/>
      <c r="P213" s="394"/>
      <c r="Q213" s="343"/>
    </row>
    <row r="214" spans="1:17">
      <c r="A214" s="171">
        <f t="shared" si="168"/>
        <v>195</v>
      </c>
      <c r="B214" s="421" t="s">
        <v>622</v>
      </c>
      <c r="C214" s="420" t="s">
        <v>17</v>
      </c>
      <c r="D214" s="170">
        <v>1</v>
      </c>
      <c r="E214" s="409">
        <v>1</v>
      </c>
      <c r="F214" s="70">
        <f t="shared" si="229"/>
        <v>0</v>
      </c>
      <c r="G214" s="71">
        <f t="shared" si="230"/>
        <v>0</v>
      </c>
      <c r="H214" s="43">
        <f t="shared" si="231"/>
        <v>0</v>
      </c>
      <c r="I214" s="71">
        <f t="shared" si="232"/>
        <v>0</v>
      </c>
      <c r="J214" s="72">
        <f t="shared" si="233"/>
        <v>0</v>
      </c>
      <c r="K214" s="415">
        <f t="shared" si="234"/>
        <v>0</v>
      </c>
      <c r="L214" s="45"/>
      <c r="M214" s="341"/>
      <c r="N214" s="342"/>
      <c r="O214" s="45"/>
      <c r="P214" s="394"/>
      <c r="Q214" s="343"/>
    </row>
    <row r="215" spans="1:17">
      <c r="A215" s="171">
        <f>A214+1</f>
        <v>196</v>
      </c>
      <c r="B215" s="421" t="s">
        <v>623</v>
      </c>
      <c r="C215" s="420" t="s">
        <v>17</v>
      </c>
      <c r="D215" s="170">
        <v>1</v>
      </c>
      <c r="E215" s="409">
        <v>5</v>
      </c>
      <c r="F215" s="70">
        <f t="shared" si="229"/>
        <v>0</v>
      </c>
      <c r="G215" s="71">
        <f t="shared" si="230"/>
        <v>0</v>
      </c>
      <c r="H215" s="43">
        <f t="shared" si="231"/>
        <v>0</v>
      </c>
      <c r="I215" s="71">
        <f t="shared" si="232"/>
        <v>0</v>
      </c>
      <c r="J215" s="72">
        <f t="shared" si="233"/>
        <v>0</v>
      </c>
      <c r="K215" s="415">
        <f t="shared" si="234"/>
        <v>0</v>
      </c>
      <c r="L215" s="45"/>
      <c r="M215" s="341"/>
      <c r="N215" s="342"/>
      <c r="O215" s="45"/>
      <c r="P215" s="394"/>
      <c r="Q215" s="343"/>
    </row>
    <row r="216" spans="1:17">
      <c r="A216" s="171">
        <f>A215+1</f>
        <v>197</v>
      </c>
      <c r="B216" s="421" t="s">
        <v>624</v>
      </c>
      <c r="C216" s="420" t="s">
        <v>17</v>
      </c>
      <c r="D216" s="170">
        <v>1</v>
      </c>
      <c r="E216" s="409">
        <v>1</v>
      </c>
      <c r="F216" s="70">
        <f t="shared" si="229"/>
        <v>0</v>
      </c>
      <c r="G216" s="71">
        <f t="shared" si="230"/>
        <v>0</v>
      </c>
      <c r="H216" s="43">
        <f t="shared" si="231"/>
        <v>0</v>
      </c>
      <c r="I216" s="71">
        <f t="shared" si="232"/>
        <v>0</v>
      </c>
      <c r="J216" s="72">
        <f t="shared" si="233"/>
        <v>0</v>
      </c>
      <c r="K216" s="415">
        <f t="shared" si="234"/>
        <v>0</v>
      </c>
      <c r="L216" s="45"/>
      <c r="M216" s="341"/>
      <c r="N216" s="342"/>
      <c r="O216" s="45"/>
      <c r="P216" s="394"/>
      <c r="Q216" s="343"/>
    </row>
    <row r="217" spans="1:17">
      <c r="A217" s="171">
        <f t="shared" si="168"/>
        <v>198</v>
      </c>
      <c r="B217" s="421" t="s">
        <v>625</v>
      </c>
      <c r="C217" s="420" t="s">
        <v>17</v>
      </c>
      <c r="D217" s="170">
        <v>1</v>
      </c>
      <c r="E217" s="409">
        <v>30</v>
      </c>
      <c r="F217" s="70">
        <f t="shared" si="229"/>
        <v>0</v>
      </c>
      <c r="G217" s="71">
        <f t="shared" si="230"/>
        <v>0</v>
      </c>
      <c r="H217" s="43">
        <f t="shared" si="231"/>
        <v>0</v>
      </c>
      <c r="I217" s="71">
        <f t="shared" si="232"/>
        <v>0</v>
      </c>
      <c r="J217" s="72">
        <f t="shared" si="233"/>
        <v>0</v>
      </c>
      <c r="K217" s="415">
        <f t="shared" si="234"/>
        <v>0</v>
      </c>
      <c r="L217" s="45"/>
      <c r="M217" s="341"/>
      <c r="N217" s="342"/>
      <c r="O217" s="45"/>
      <c r="P217" s="394"/>
      <c r="Q217" s="343"/>
    </row>
    <row r="218" spans="1:17">
      <c r="A218" s="171">
        <f t="shared" si="168"/>
        <v>199</v>
      </c>
      <c r="B218" s="421" t="s">
        <v>626</v>
      </c>
      <c r="C218" s="420" t="s">
        <v>17</v>
      </c>
      <c r="D218" s="170">
        <v>1</v>
      </c>
      <c r="E218" s="409">
        <v>14</v>
      </c>
      <c r="F218" s="70">
        <f t="shared" si="229"/>
        <v>0</v>
      </c>
      <c r="G218" s="71">
        <f t="shared" si="230"/>
        <v>0</v>
      </c>
      <c r="H218" s="43">
        <f t="shared" si="231"/>
        <v>0</v>
      </c>
      <c r="I218" s="71">
        <f t="shared" si="232"/>
        <v>0</v>
      </c>
      <c r="J218" s="72">
        <f t="shared" si="233"/>
        <v>0</v>
      </c>
      <c r="K218" s="415">
        <f t="shared" si="234"/>
        <v>0</v>
      </c>
      <c r="L218" s="45"/>
      <c r="M218" s="341"/>
      <c r="N218" s="342"/>
      <c r="O218" s="45"/>
      <c r="P218" s="394"/>
      <c r="Q218" s="343"/>
    </row>
    <row r="219" spans="1:17">
      <c r="A219" s="171">
        <f>A218+1</f>
        <v>200</v>
      </c>
      <c r="B219" s="421" t="s">
        <v>629</v>
      </c>
      <c r="C219" s="420" t="s">
        <v>17</v>
      </c>
      <c r="D219" s="170">
        <v>1</v>
      </c>
      <c r="E219" s="409">
        <v>4</v>
      </c>
      <c r="F219" s="70">
        <f t="shared" si="229"/>
        <v>0</v>
      </c>
      <c r="G219" s="71">
        <f t="shared" si="230"/>
        <v>0</v>
      </c>
      <c r="H219" s="43">
        <f t="shared" si="231"/>
        <v>0</v>
      </c>
      <c r="I219" s="71">
        <f t="shared" si="232"/>
        <v>0</v>
      </c>
      <c r="J219" s="72">
        <f t="shared" si="233"/>
        <v>0</v>
      </c>
      <c r="K219" s="415">
        <f t="shared" si="234"/>
        <v>0</v>
      </c>
      <c r="L219" s="45"/>
      <c r="M219" s="341"/>
      <c r="N219" s="342"/>
      <c r="O219" s="45"/>
      <c r="P219" s="394"/>
      <c r="Q219" s="343"/>
    </row>
    <row r="220" spans="1:17">
      <c r="A220" s="171">
        <f t="shared" si="168"/>
        <v>201</v>
      </c>
      <c r="B220" s="421" t="s">
        <v>627</v>
      </c>
      <c r="C220" s="420" t="s">
        <v>17</v>
      </c>
      <c r="D220" s="170">
        <v>1</v>
      </c>
      <c r="E220" s="409">
        <v>3</v>
      </c>
      <c r="F220" s="70">
        <f t="shared" si="229"/>
        <v>0</v>
      </c>
      <c r="G220" s="71">
        <f t="shared" si="230"/>
        <v>0</v>
      </c>
      <c r="H220" s="43">
        <f t="shared" si="231"/>
        <v>0</v>
      </c>
      <c r="I220" s="71">
        <f t="shared" si="232"/>
        <v>0</v>
      </c>
      <c r="J220" s="72">
        <f t="shared" si="233"/>
        <v>0</v>
      </c>
      <c r="K220" s="415">
        <f t="shared" si="234"/>
        <v>0</v>
      </c>
      <c r="L220" s="45"/>
      <c r="M220" s="341"/>
      <c r="N220" s="342"/>
      <c r="O220" s="45"/>
      <c r="P220" s="394"/>
      <c r="Q220" s="343"/>
    </row>
    <row r="221" spans="1:17">
      <c r="A221" s="171">
        <f>A220+1</f>
        <v>202</v>
      </c>
      <c r="B221" s="421" t="s">
        <v>628</v>
      </c>
      <c r="C221" s="420" t="s">
        <v>17</v>
      </c>
      <c r="D221" s="170">
        <v>1</v>
      </c>
      <c r="E221" s="409">
        <v>2</v>
      </c>
      <c r="F221" s="70">
        <f t="shared" si="229"/>
        <v>0</v>
      </c>
      <c r="G221" s="71">
        <f t="shared" si="230"/>
        <v>0</v>
      </c>
      <c r="H221" s="43">
        <f t="shared" si="231"/>
        <v>0</v>
      </c>
      <c r="I221" s="71">
        <f t="shared" si="232"/>
        <v>0</v>
      </c>
      <c r="J221" s="72">
        <f t="shared" si="233"/>
        <v>0</v>
      </c>
      <c r="K221" s="415">
        <f t="shared" si="234"/>
        <v>0</v>
      </c>
      <c r="L221" s="45"/>
      <c r="M221" s="341"/>
      <c r="N221" s="342"/>
      <c r="O221" s="45"/>
      <c r="P221" s="394"/>
      <c r="Q221" s="343"/>
    </row>
    <row r="222" spans="1:17">
      <c r="A222" s="171">
        <f t="shared" si="168"/>
        <v>203</v>
      </c>
      <c r="B222" s="421" t="s">
        <v>630</v>
      </c>
      <c r="C222" s="420" t="s">
        <v>17</v>
      </c>
      <c r="D222" s="170">
        <v>1</v>
      </c>
      <c r="E222" s="409">
        <v>1</v>
      </c>
      <c r="F222" s="70">
        <f t="shared" ref="F222:F223" si="235">M222/$J$4</f>
        <v>0</v>
      </c>
      <c r="G222" s="71">
        <f t="shared" ref="G222:G223" si="236">F222*E222</f>
        <v>0</v>
      </c>
      <c r="H222" s="43">
        <f t="shared" ref="H222:H223" si="237">N222/$J$4</f>
        <v>0</v>
      </c>
      <c r="I222" s="71">
        <f t="shared" ref="I222:I223" si="238">H222*E222</f>
        <v>0</v>
      </c>
      <c r="J222" s="72">
        <f t="shared" ref="J222:J223" si="239">G222+I222</f>
        <v>0</v>
      </c>
      <c r="K222" s="415">
        <f t="shared" ref="K222:K223" si="240">J222/E222</f>
        <v>0</v>
      </c>
      <c r="L222" s="45"/>
      <c r="M222" s="341"/>
      <c r="N222" s="342"/>
      <c r="O222" s="45"/>
      <c r="P222" s="394"/>
      <c r="Q222" s="343"/>
    </row>
    <row r="223" spans="1:17">
      <c r="A223" s="171">
        <f>A222+1</f>
        <v>204</v>
      </c>
      <c r="B223" s="421" t="s">
        <v>631</v>
      </c>
      <c r="C223" s="420" t="s">
        <v>17</v>
      </c>
      <c r="D223" s="170">
        <v>1</v>
      </c>
      <c r="E223" s="409">
        <v>2</v>
      </c>
      <c r="F223" s="70">
        <f t="shared" si="235"/>
        <v>0</v>
      </c>
      <c r="G223" s="71">
        <f t="shared" si="236"/>
        <v>0</v>
      </c>
      <c r="H223" s="43">
        <f t="shared" si="237"/>
        <v>0</v>
      </c>
      <c r="I223" s="71">
        <f t="shared" si="238"/>
        <v>0</v>
      </c>
      <c r="J223" s="72">
        <f t="shared" si="239"/>
        <v>0</v>
      </c>
      <c r="K223" s="415">
        <f t="shared" si="240"/>
        <v>0</v>
      </c>
      <c r="L223" s="45"/>
      <c r="M223" s="341"/>
      <c r="N223" s="342"/>
      <c r="O223" s="45"/>
      <c r="P223" s="394"/>
      <c r="Q223" s="343"/>
    </row>
    <row r="224" spans="1:17">
      <c r="A224" s="171">
        <f>A207+1</f>
        <v>189</v>
      </c>
      <c r="B224" s="421" t="s">
        <v>632</v>
      </c>
      <c r="C224" s="420" t="s">
        <v>17</v>
      </c>
      <c r="D224" s="170">
        <v>1</v>
      </c>
      <c r="E224" s="409">
        <v>2</v>
      </c>
      <c r="F224" s="70">
        <f t="shared" si="186"/>
        <v>0</v>
      </c>
      <c r="G224" s="71">
        <f t="shared" si="150"/>
        <v>0</v>
      </c>
      <c r="H224" s="43">
        <f t="shared" si="151"/>
        <v>0</v>
      </c>
      <c r="I224" s="71">
        <f t="shared" si="152"/>
        <v>0</v>
      </c>
      <c r="J224" s="72">
        <f t="shared" si="153"/>
        <v>0</v>
      </c>
      <c r="K224" s="415">
        <f t="shared" si="24"/>
        <v>0</v>
      </c>
      <c r="L224" s="45"/>
      <c r="M224" s="341"/>
      <c r="N224" s="342"/>
      <c r="O224" s="45"/>
      <c r="P224" s="394"/>
      <c r="Q224" s="343"/>
    </row>
    <row r="225" spans="1:17">
      <c r="A225" s="171">
        <f>A224+1</f>
        <v>190</v>
      </c>
      <c r="B225" s="421" t="s">
        <v>633</v>
      </c>
      <c r="C225" s="420" t="s">
        <v>17</v>
      </c>
      <c r="D225" s="170">
        <v>1</v>
      </c>
      <c r="E225" s="409">
        <v>2</v>
      </c>
      <c r="F225" s="70">
        <f t="shared" si="186"/>
        <v>0</v>
      </c>
      <c r="G225" s="71">
        <f t="shared" si="150"/>
        <v>0</v>
      </c>
      <c r="H225" s="43">
        <f t="shared" si="151"/>
        <v>0</v>
      </c>
      <c r="I225" s="71">
        <f t="shared" si="152"/>
        <v>0</v>
      </c>
      <c r="J225" s="72">
        <f t="shared" si="153"/>
        <v>0</v>
      </c>
      <c r="K225" s="415">
        <f t="shared" si="24"/>
        <v>0</v>
      </c>
      <c r="L225" s="45"/>
      <c r="M225" s="341"/>
      <c r="N225" s="342"/>
      <c r="O225" s="45"/>
      <c r="P225" s="394"/>
      <c r="Q225" s="343"/>
    </row>
    <row r="226" spans="1:17">
      <c r="A226" s="171">
        <f t="shared" si="168"/>
        <v>191</v>
      </c>
      <c r="B226" s="421" t="s">
        <v>634</v>
      </c>
      <c r="C226" s="420" t="s">
        <v>17</v>
      </c>
      <c r="D226" s="170">
        <v>1</v>
      </c>
      <c r="E226" s="409">
        <v>6</v>
      </c>
      <c r="F226" s="70">
        <f t="shared" si="186"/>
        <v>0</v>
      </c>
      <c r="G226" s="71">
        <f t="shared" si="150"/>
        <v>0</v>
      </c>
      <c r="H226" s="43">
        <f t="shared" si="151"/>
        <v>0</v>
      </c>
      <c r="I226" s="71">
        <f t="shared" si="152"/>
        <v>0</v>
      </c>
      <c r="J226" s="72">
        <f t="shared" si="153"/>
        <v>0</v>
      </c>
      <c r="K226" s="415">
        <f t="shared" si="24"/>
        <v>0</v>
      </c>
      <c r="L226" s="45"/>
      <c r="M226" s="341"/>
      <c r="N226" s="342"/>
      <c r="O226" s="45"/>
      <c r="P226" s="394"/>
      <c r="Q226" s="343"/>
    </row>
    <row r="227" spans="1:17">
      <c r="A227" s="171">
        <f>A226+1</f>
        <v>192</v>
      </c>
      <c r="B227" s="421" t="s">
        <v>635</v>
      </c>
      <c r="C227" s="420" t="s">
        <v>17</v>
      </c>
      <c r="D227" s="170">
        <v>1</v>
      </c>
      <c r="E227" s="409">
        <v>3</v>
      </c>
      <c r="F227" s="70">
        <f t="shared" si="186"/>
        <v>0</v>
      </c>
      <c r="G227" s="71">
        <f t="shared" si="150"/>
        <v>0</v>
      </c>
      <c r="H227" s="43">
        <f t="shared" si="151"/>
        <v>0</v>
      </c>
      <c r="I227" s="71">
        <f t="shared" si="152"/>
        <v>0</v>
      </c>
      <c r="J227" s="72">
        <f t="shared" si="153"/>
        <v>0</v>
      </c>
      <c r="K227" s="415">
        <f t="shared" si="24"/>
        <v>0</v>
      </c>
      <c r="L227" s="45"/>
      <c r="M227" s="341"/>
      <c r="N227" s="342"/>
      <c r="O227" s="45"/>
      <c r="P227" s="394"/>
      <c r="Q227" s="343"/>
    </row>
    <row r="228" spans="1:17">
      <c r="A228" s="171">
        <f t="shared" si="168"/>
        <v>193</v>
      </c>
      <c r="B228" s="421" t="s">
        <v>641</v>
      </c>
      <c r="C228" s="420" t="s">
        <v>17</v>
      </c>
      <c r="D228" s="170">
        <v>1</v>
      </c>
      <c r="E228" s="409">
        <v>38</v>
      </c>
      <c r="F228" s="70">
        <f t="shared" si="186"/>
        <v>0</v>
      </c>
      <c r="G228" s="71">
        <f t="shared" si="150"/>
        <v>0</v>
      </c>
      <c r="H228" s="43">
        <f t="shared" si="151"/>
        <v>0</v>
      </c>
      <c r="I228" s="71">
        <f t="shared" si="152"/>
        <v>0</v>
      </c>
      <c r="J228" s="72">
        <f t="shared" si="153"/>
        <v>0</v>
      </c>
      <c r="K228" s="415">
        <f t="shared" si="24"/>
        <v>0</v>
      </c>
      <c r="L228" s="45"/>
      <c r="M228" s="341"/>
      <c r="N228" s="342"/>
      <c r="O228" s="45"/>
      <c r="P228" s="394"/>
      <c r="Q228" s="343"/>
    </row>
    <row r="229" spans="1:17">
      <c r="A229" s="171">
        <f>A227+1</f>
        <v>193</v>
      </c>
      <c r="B229" s="421" t="s">
        <v>636</v>
      </c>
      <c r="C229" s="420" t="s">
        <v>17</v>
      </c>
      <c r="D229" s="170">
        <v>1</v>
      </c>
      <c r="E229" s="409">
        <v>23</v>
      </c>
      <c r="F229" s="70">
        <f t="shared" si="186"/>
        <v>0</v>
      </c>
      <c r="G229" s="71">
        <f t="shared" si="150"/>
        <v>0</v>
      </c>
      <c r="H229" s="43">
        <f t="shared" si="151"/>
        <v>0</v>
      </c>
      <c r="I229" s="71">
        <f t="shared" si="152"/>
        <v>0</v>
      </c>
      <c r="J229" s="72">
        <f t="shared" si="153"/>
        <v>0</v>
      </c>
      <c r="K229" s="415">
        <f t="shared" si="24"/>
        <v>0</v>
      </c>
      <c r="L229" s="45"/>
      <c r="M229" s="341"/>
      <c r="N229" s="342"/>
      <c r="O229" s="45"/>
      <c r="P229" s="394"/>
      <c r="Q229" s="343"/>
    </row>
    <row r="230" spans="1:17">
      <c r="A230" s="171">
        <f>A229+1</f>
        <v>194</v>
      </c>
      <c r="B230" s="421" t="s">
        <v>637</v>
      </c>
      <c r="C230" s="420" t="s">
        <v>17</v>
      </c>
      <c r="D230" s="170">
        <v>1</v>
      </c>
      <c r="E230" s="409">
        <v>5</v>
      </c>
      <c r="F230" s="70">
        <f t="shared" si="186"/>
        <v>0</v>
      </c>
      <c r="G230" s="71">
        <f t="shared" si="150"/>
        <v>0</v>
      </c>
      <c r="H230" s="43">
        <f t="shared" si="151"/>
        <v>0</v>
      </c>
      <c r="I230" s="71">
        <f t="shared" si="152"/>
        <v>0</v>
      </c>
      <c r="J230" s="72">
        <f t="shared" si="153"/>
        <v>0</v>
      </c>
      <c r="K230" s="415">
        <f t="shared" si="24"/>
        <v>0</v>
      </c>
      <c r="L230" s="45"/>
      <c r="M230" s="341"/>
      <c r="N230" s="342"/>
      <c r="O230" s="45"/>
      <c r="P230" s="394"/>
      <c r="Q230" s="343"/>
    </row>
    <row r="231" spans="1:17">
      <c r="A231" s="171">
        <f t="shared" si="168"/>
        <v>195</v>
      </c>
      <c r="B231" s="421" t="s">
        <v>638</v>
      </c>
      <c r="C231" s="420" t="s">
        <v>17</v>
      </c>
      <c r="D231" s="170">
        <v>1</v>
      </c>
      <c r="E231" s="409">
        <v>3</v>
      </c>
      <c r="F231" s="70">
        <f t="shared" si="186"/>
        <v>0</v>
      </c>
      <c r="G231" s="71">
        <f t="shared" si="150"/>
        <v>0</v>
      </c>
      <c r="H231" s="43">
        <f t="shared" si="151"/>
        <v>0</v>
      </c>
      <c r="I231" s="71">
        <f t="shared" si="152"/>
        <v>0</v>
      </c>
      <c r="J231" s="72">
        <f t="shared" si="153"/>
        <v>0</v>
      </c>
      <c r="K231" s="415">
        <f t="shared" si="24"/>
        <v>0</v>
      </c>
      <c r="L231" s="45"/>
      <c r="M231" s="341"/>
      <c r="N231" s="342"/>
      <c r="O231" s="45"/>
      <c r="P231" s="394"/>
      <c r="Q231" s="343"/>
    </row>
    <row r="232" spans="1:17">
      <c r="A232" s="171">
        <f>A231+1</f>
        <v>196</v>
      </c>
      <c r="B232" s="421" t="s">
        <v>639</v>
      </c>
      <c r="C232" s="420" t="s">
        <v>17</v>
      </c>
      <c r="D232" s="170">
        <v>1</v>
      </c>
      <c r="E232" s="409">
        <v>1</v>
      </c>
      <c r="F232" s="70">
        <f t="shared" si="186"/>
        <v>0</v>
      </c>
      <c r="G232" s="71">
        <f t="shared" si="150"/>
        <v>0</v>
      </c>
      <c r="H232" s="43">
        <f t="shared" si="151"/>
        <v>0</v>
      </c>
      <c r="I232" s="71">
        <f t="shared" si="152"/>
        <v>0</v>
      </c>
      <c r="J232" s="72">
        <f t="shared" si="153"/>
        <v>0</v>
      </c>
      <c r="K232" s="415">
        <f t="shared" si="24"/>
        <v>0</v>
      </c>
      <c r="L232" s="45"/>
      <c r="M232" s="341"/>
      <c r="N232" s="342"/>
      <c r="O232" s="45"/>
      <c r="P232" s="394"/>
      <c r="Q232" s="343"/>
    </row>
    <row r="233" spans="1:17">
      <c r="A233" s="171">
        <f>A232+1</f>
        <v>197</v>
      </c>
      <c r="B233" s="421" t="s">
        <v>640</v>
      </c>
      <c r="C233" s="420" t="s">
        <v>17</v>
      </c>
      <c r="D233" s="170">
        <v>1</v>
      </c>
      <c r="E233" s="409">
        <v>1</v>
      </c>
      <c r="F233" s="70">
        <f t="shared" si="186"/>
        <v>0</v>
      </c>
      <c r="G233" s="71">
        <f t="shared" si="150"/>
        <v>0</v>
      </c>
      <c r="H233" s="43">
        <f t="shared" si="151"/>
        <v>0</v>
      </c>
      <c r="I233" s="71">
        <f t="shared" si="152"/>
        <v>0</v>
      </c>
      <c r="J233" s="72">
        <f t="shared" si="153"/>
        <v>0</v>
      </c>
      <c r="K233" s="415">
        <f t="shared" si="24"/>
        <v>0</v>
      </c>
      <c r="L233" s="45"/>
      <c r="M233" s="341"/>
      <c r="N233" s="342"/>
      <c r="O233" s="45"/>
      <c r="P233" s="394"/>
      <c r="Q233" s="343"/>
    </row>
    <row r="234" spans="1:17">
      <c r="A234" s="171">
        <f>A233+1</f>
        <v>198</v>
      </c>
      <c r="B234" s="421" t="s">
        <v>642</v>
      </c>
      <c r="C234" s="420" t="s">
        <v>17</v>
      </c>
      <c r="D234" s="170">
        <v>1</v>
      </c>
      <c r="E234" s="409">
        <v>4</v>
      </c>
      <c r="F234" s="70">
        <f t="shared" ref="F234:F236" si="241">M234/$J$4</f>
        <v>0</v>
      </c>
      <c r="G234" s="71">
        <f t="shared" ref="G234:G236" si="242">F234*E234</f>
        <v>0</v>
      </c>
      <c r="H234" s="43">
        <f t="shared" ref="H234:H236" si="243">N234/$J$4</f>
        <v>0</v>
      </c>
      <c r="I234" s="71">
        <f t="shared" ref="I234:I236" si="244">H234*E234</f>
        <v>0</v>
      </c>
      <c r="J234" s="72">
        <f t="shared" ref="J234:J236" si="245">G234+I234</f>
        <v>0</v>
      </c>
      <c r="K234" s="415">
        <f t="shared" ref="K234:K236" si="246">J234/E234</f>
        <v>0</v>
      </c>
      <c r="L234" s="45"/>
      <c r="M234" s="341"/>
      <c r="N234" s="342"/>
      <c r="O234" s="45"/>
      <c r="P234" s="394"/>
      <c r="Q234" s="343"/>
    </row>
    <row r="235" spans="1:17">
      <c r="A235" s="171">
        <f>A234+1</f>
        <v>199</v>
      </c>
      <c r="B235" s="421" t="s">
        <v>643</v>
      </c>
      <c r="C235" s="420" t="s">
        <v>17</v>
      </c>
      <c r="D235" s="170">
        <v>1</v>
      </c>
      <c r="E235" s="409">
        <v>1</v>
      </c>
      <c r="F235" s="70">
        <f t="shared" si="241"/>
        <v>0</v>
      </c>
      <c r="G235" s="71">
        <f t="shared" si="242"/>
        <v>0</v>
      </c>
      <c r="H235" s="43">
        <f t="shared" si="243"/>
        <v>0</v>
      </c>
      <c r="I235" s="71">
        <f t="shared" si="244"/>
        <v>0</v>
      </c>
      <c r="J235" s="72">
        <f t="shared" si="245"/>
        <v>0</v>
      </c>
      <c r="K235" s="415">
        <f t="shared" si="246"/>
        <v>0</v>
      </c>
      <c r="L235" s="45"/>
      <c r="M235" s="341"/>
      <c r="N235" s="342"/>
      <c r="O235" s="45"/>
      <c r="P235" s="394"/>
      <c r="Q235" s="343"/>
    </row>
    <row r="236" spans="1:17">
      <c r="A236" s="171">
        <f t="shared" si="168"/>
        <v>200</v>
      </c>
      <c r="B236" s="421" t="s">
        <v>644</v>
      </c>
      <c r="C236" s="420" t="s">
        <v>17</v>
      </c>
      <c r="D236" s="170">
        <v>1</v>
      </c>
      <c r="E236" s="409">
        <v>1</v>
      </c>
      <c r="F236" s="70">
        <f t="shared" si="241"/>
        <v>0</v>
      </c>
      <c r="G236" s="71">
        <f t="shared" si="242"/>
        <v>0</v>
      </c>
      <c r="H236" s="43">
        <f t="shared" si="243"/>
        <v>0</v>
      </c>
      <c r="I236" s="71">
        <f t="shared" si="244"/>
        <v>0</v>
      </c>
      <c r="J236" s="72">
        <f t="shared" si="245"/>
        <v>0</v>
      </c>
      <c r="K236" s="415">
        <f t="shared" si="246"/>
        <v>0</v>
      </c>
      <c r="L236" s="45"/>
      <c r="M236" s="341"/>
      <c r="N236" s="342"/>
      <c r="O236" s="45"/>
      <c r="P236" s="394"/>
      <c r="Q236" s="343"/>
    </row>
    <row r="237" spans="1:17">
      <c r="A237" s="171">
        <f>A236+1</f>
        <v>201</v>
      </c>
      <c r="B237" s="421" t="s">
        <v>645</v>
      </c>
      <c r="C237" s="420" t="s">
        <v>17</v>
      </c>
      <c r="D237" s="170">
        <v>1</v>
      </c>
      <c r="E237" s="409">
        <v>5</v>
      </c>
      <c r="F237" s="70">
        <f t="shared" si="186"/>
        <v>0</v>
      </c>
      <c r="G237" s="71">
        <f t="shared" si="150"/>
        <v>0</v>
      </c>
      <c r="H237" s="43">
        <f t="shared" si="151"/>
        <v>0</v>
      </c>
      <c r="I237" s="71">
        <f t="shared" si="152"/>
        <v>0</v>
      </c>
      <c r="J237" s="72">
        <f t="shared" si="153"/>
        <v>0</v>
      </c>
      <c r="K237" s="415">
        <f t="shared" si="24"/>
        <v>0</v>
      </c>
      <c r="L237" s="45"/>
      <c r="M237" s="341"/>
      <c r="N237" s="342"/>
      <c r="O237" s="45"/>
      <c r="P237" s="394"/>
      <c r="Q237" s="343"/>
    </row>
    <row r="238" spans="1:17">
      <c r="A238" s="171">
        <f>A237+1</f>
        <v>202</v>
      </c>
      <c r="B238" s="421" t="s">
        <v>646</v>
      </c>
      <c r="C238" s="420" t="s">
        <v>17</v>
      </c>
      <c r="D238" s="170">
        <v>1</v>
      </c>
      <c r="E238" s="409">
        <v>4</v>
      </c>
      <c r="F238" s="70">
        <f t="shared" si="186"/>
        <v>0</v>
      </c>
      <c r="G238" s="71">
        <f t="shared" si="150"/>
        <v>0</v>
      </c>
      <c r="H238" s="43">
        <f t="shared" si="151"/>
        <v>0</v>
      </c>
      <c r="I238" s="71">
        <f t="shared" si="152"/>
        <v>0</v>
      </c>
      <c r="J238" s="72">
        <f t="shared" si="153"/>
        <v>0</v>
      </c>
      <c r="K238" s="415">
        <f t="shared" si="24"/>
        <v>0</v>
      </c>
      <c r="L238" s="45"/>
      <c r="M238" s="341"/>
      <c r="N238" s="342"/>
      <c r="O238" s="45"/>
      <c r="P238" s="394"/>
      <c r="Q238" s="343"/>
    </row>
    <row r="239" spans="1:17">
      <c r="A239" s="171">
        <f t="shared" si="168"/>
        <v>203</v>
      </c>
      <c r="B239" s="421" t="s">
        <v>647</v>
      </c>
      <c r="C239" s="420" t="s">
        <v>17</v>
      </c>
      <c r="D239" s="170">
        <v>1</v>
      </c>
      <c r="E239" s="409">
        <v>44</v>
      </c>
      <c r="F239" s="70">
        <f t="shared" si="186"/>
        <v>0</v>
      </c>
      <c r="G239" s="71">
        <f t="shared" si="150"/>
        <v>0</v>
      </c>
      <c r="H239" s="43">
        <f t="shared" si="151"/>
        <v>0</v>
      </c>
      <c r="I239" s="71">
        <f t="shared" si="152"/>
        <v>0</v>
      </c>
      <c r="J239" s="72">
        <f t="shared" si="153"/>
        <v>0</v>
      </c>
      <c r="K239" s="415">
        <f t="shared" si="24"/>
        <v>0</v>
      </c>
      <c r="L239" s="45"/>
      <c r="M239" s="341"/>
      <c r="N239" s="342"/>
      <c r="O239" s="45"/>
      <c r="P239" s="394"/>
      <c r="Q239" s="343"/>
    </row>
    <row r="240" spans="1:17">
      <c r="A240" s="171">
        <f>A239+1</f>
        <v>204</v>
      </c>
      <c r="B240" s="421" t="s">
        <v>648</v>
      </c>
      <c r="C240" s="420" t="s">
        <v>17</v>
      </c>
      <c r="D240" s="170">
        <v>1</v>
      </c>
      <c r="E240" s="409">
        <v>23</v>
      </c>
      <c r="F240" s="70">
        <f t="shared" ref="F240:F243" si="247">M240/$J$4</f>
        <v>0</v>
      </c>
      <c r="G240" s="71">
        <f t="shared" ref="G240:G243" si="248">F240*E240</f>
        <v>0</v>
      </c>
      <c r="H240" s="43">
        <f t="shared" ref="H240:H243" si="249">N240/$J$4</f>
        <v>0</v>
      </c>
      <c r="I240" s="71">
        <f t="shared" ref="I240:I243" si="250">H240*E240</f>
        <v>0</v>
      </c>
      <c r="J240" s="72">
        <f t="shared" ref="J240:J243" si="251">G240+I240</f>
        <v>0</v>
      </c>
      <c r="K240" s="415">
        <f t="shared" ref="K240:K243" si="252">J240/E240</f>
        <v>0</v>
      </c>
      <c r="L240" s="45"/>
      <c r="M240" s="341"/>
      <c r="N240" s="342"/>
      <c r="O240" s="45"/>
      <c r="P240" s="394"/>
      <c r="Q240" s="343"/>
    </row>
    <row r="241" spans="1:17">
      <c r="A241" s="171">
        <f>A240+1</f>
        <v>205</v>
      </c>
      <c r="B241" s="421" t="s">
        <v>649</v>
      </c>
      <c r="C241" s="420" t="s">
        <v>17</v>
      </c>
      <c r="D241" s="170">
        <v>1</v>
      </c>
      <c r="E241" s="409">
        <v>4</v>
      </c>
      <c r="F241" s="70">
        <f t="shared" si="247"/>
        <v>0</v>
      </c>
      <c r="G241" s="71">
        <f t="shared" si="248"/>
        <v>0</v>
      </c>
      <c r="H241" s="43">
        <f t="shared" si="249"/>
        <v>0</v>
      </c>
      <c r="I241" s="71">
        <f t="shared" si="250"/>
        <v>0</v>
      </c>
      <c r="J241" s="72">
        <f t="shared" si="251"/>
        <v>0</v>
      </c>
      <c r="K241" s="415">
        <f t="shared" si="252"/>
        <v>0</v>
      </c>
      <c r="L241" s="45"/>
      <c r="M241" s="341"/>
      <c r="N241" s="342"/>
      <c r="O241" s="45"/>
      <c r="P241" s="394"/>
      <c r="Q241" s="343"/>
    </row>
    <row r="242" spans="1:17">
      <c r="A242" s="171">
        <f>A241+1</f>
        <v>206</v>
      </c>
      <c r="B242" s="421" t="s">
        <v>650</v>
      </c>
      <c r="C242" s="420" t="s">
        <v>17</v>
      </c>
      <c r="D242" s="170">
        <v>1</v>
      </c>
      <c r="E242" s="409">
        <v>1</v>
      </c>
      <c r="F242" s="70">
        <f t="shared" si="247"/>
        <v>0</v>
      </c>
      <c r="G242" s="71">
        <f t="shared" si="248"/>
        <v>0</v>
      </c>
      <c r="H242" s="43">
        <f t="shared" si="249"/>
        <v>0</v>
      </c>
      <c r="I242" s="71">
        <f t="shared" si="250"/>
        <v>0</v>
      </c>
      <c r="J242" s="72">
        <f t="shared" si="251"/>
        <v>0</v>
      </c>
      <c r="K242" s="415">
        <f t="shared" si="252"/>
        <v>0</v>
      </c>
      <c r="L242" s="45"/>
      <c r="M242" s="341"/>
      <c r="N242" s="342"/>
      <c r="O242" s="45"/>
      <c r="P242" s="394"/>
      <c r="Q242" s="343"/>
    </row>
    <row r="243" spans="1:17">
      <c r="A243" s="171">
        <f>A242+1</f>
        <v>207</v>
      </c>
      <c r="B243" s="421" t="s">
        <v>651</v>
      </c>
      <c r="C243" s="420" t="s">
        <v>17</v>
      </c>
      <c r="D243" s="170">
        <v>1</v>
      </c>
      <c r="E243" s="409">
        <v>1</v>
      </c>
      <c r="F243" s="70">
        <f t="shared" si="247"/>
        <v>0</v>
      </c>
      <c r="G243" s="71">
        <f t="shared" si="248"/>
        <v>0</v>
      </c>
      <c r="H243" s="43">
        <f t="shared" si="249"/>
        <v>0</v>
      </c>
      <c r="I243" s="71">
        <f t="shared" si="250"/>
        <v>0</v>
      </c>
      <c r="J243" s="72">
        <f t="shared" si="251"/>
        <v>0</v>
      </c>
      <c r="K243" s="415">
        <f t="shared" si="252"/>
        <v>0</v>
      </c>
      <c r="L243" s="45"/>
      <c r="M243" s="341"/>
      <c r="N243" s="342"/>
      <c r="O243" s="45"/>
      <c r="P243" s="394"/>
      <c r="Q243" s="343"/>
    </row>
    <row r="244" spans="1:17">
      <c r="A244" s="171">
        <f>A243+1</f>
        <v>208</v>
      </c>
      <c r="B244" s="421" t="s">
        <v>652</v>
      </c>
      <c r="C244" s="420" t="s">
        <v>17</v>
      </c>
      <c r="D244" s="170">
        <v>1</v>
      </c>
      <c r="E244" s="409">
        <v>1</v>
      </c>
      <c r="F244" s="70">
        <f t="shared" si="186"/>
        <v>0</v>
      </c>
      <c r="G244" s="71">
        <f t="shared" si="150"/>
        <v>0</v>
      </c>
      <c r="H244" s="43">
        <f t="shared" si="151"/>
        <v>0</v>
      </c>
      <c r="I244" s="71">
        <f t="shared" si="152"/>
        <v>0</v>
      </c>
      <c r="J244" s="72">
        <f t="shared" si="153"/>
        <v>0</v>
      </c>
      <c r="K244" s="415">
        <f t="shared" si="24"/>
        <v>0</v>
      </c>
      <c r="L244" s="45"/>
      <c r="M244" s="341"/>
      <c r="N244" s="342"/>
      <c r="O244" s="45"/>
      <c r="P244" s="394"/>
      <c r="Q244" s="343"/>
    </row>
    <row r="245" spans="1:17">
      <c r="A245" s="171">
        <f t="shared" si="168"/>
        <v>209</v>
      </c>
      <c r="B245" s="421" t="s">
        <v>653</v>
      </c>
      <c r="C245" s="420" t="s">
        <v>17</v>
      </c>
      <c r="D245" s="170">
        <v>1</v>
      </c>
      <c r="E245" s="409">
        <v>9</v>
      </c>
      <c r="F245" s="70">
        <f t="shared" si="186"/>
        <v>0</v>
      </c>
      <c r="G245" s="71">
        <f t="shared" si="150"/>
        <v>0</v>
      </c>
      <c r="H245" s="43">
        <f t="shared" si="151"/>
        <v>0</v>
      </c>
      <c r="I245" s="71">
        <f t="shared" si="152"/>
        <v>0</v>
      </c>
      <c r="J245" s="72">
        <f t="shared" si="153"/>
        <v>0</v>
      </c>
      <c r="K245" s="415">
        <f t="shared" si="24"/>
        <v>0</v>
      </c>
      <c r="L245" s="45"/>
      <c r="M245" s="341"/>
      <c r="N245" s="342"/>
      <c r="O245" s="45"/>
      <c r="P245" s="394"/>
      <c r="Q245" s="343"/>
    </row>
    <row r="246" spans="1:17" ht="10.8" thickBot="1">
      <c r="A246" s="172">
        <f t="shared" si="168"/>
        <v>210</v>
      </c>
      <c r="B246" s="427" t="s">
        <v>654</v>
      </c>
      <c r="C246" s="428" t="s">
        <v>17</v>
      </c>
      <c r="D246" s="429">
        <v>1</v>
      </c>
      <c r="E246" s="430">
        <v>1</v>
      </c>
      <c r="F246" s="98">
        <f t="shared" si="186"/>
        <v>0</v>
      </c>
      <c r="G246" s="413">
        <f t="shared" si="150"/>
        <v>0</v>
      </c>
      <c r="H246" s="414">
        <f t="shared" si="151"/>
        <v>0</v>
      </c>
      <c r="I246" s="413">
        <f t="shared" si="152"/>
        <v>0</v>
      </c>
      <c r="J246" s="416">
        <f t="shared" si="153"/>
        <v>0</v>
      </c>
      <c r="K246" s="417">
        <f t="shared" si="24"/>
        <v>0</v>
      </c>
      <c r="L246" s="45"/>
      <c r="M246" s="344"/>
      <c r="N246" s="393"/>
      <c r="O246" s="45"/>
      <c r="P246" s="397"/>
      <c r="Q246" s="345"/>
    </row>
    <row r="247" spans="1:17" ht="10.8" thickBot="1">
      <c r="F247" s="73"/>
      <c r="G247" s="123">
        <f>SUM(G12:G246)</f>
        <v>0</v>
      </c>
      <c r="H247" s="74"/>
      <c r="I247" s="123">
        <f>SUM(I12:I246)</f>
        <v>0</v>
      </c>
      <c r="J247" s="124"/>
      <c r="L247" s="45"/>
      <c r="M247" s="235"/>
      <c r="N247" s="235"/>
      <c r="O247" s="45"/>
      <c r="P247" s="235"/>
      <c r="Q247" s="235"/>
    </row>
    <row r="248" spans="1:17" ht="10.8" thickBot="1">
      <c r="F248" s="76"/>
      <c r="G248" s="109" t="s">
        <v>105</v>
      </c>
      <c r="H248" s="126">
        <v>0</v>
      </c>
      <c r="I248" s="77"/>
      <c r="J248" s="78">
        <f>H248*G247</f>
        <v>0</v>
      </c>
      <c r="L248" s="45"/>
      <c r="M248" s="235"/>
      <c r="N248" s="235"/>
      <c r="O248" s="45"/>
      <c r="P248" s="235"/>
      <c r="Q248" s="235"/>
    </row>
    <row r="249" spans="1:17" ht="10.8" thickBot="1">
      <c r="F249" s="73"/>
      <c r="G249" s="79"/>
      <c r="H249" s="74"/>
      <c r="I249" s="79"/>
      <c r="J249" s="80"/>
      <c r="L249" s="45"/>
      <c r="M249" s="235"/>
      <c r="N249" s="235"/>
      <c r="O249" s="45"/>
      <c r="P249" s="235"/>
      <c r="Q249" s="235"/>
    </row>
    <row r="250" spans="1:17" ht="10.8" thickBot="1">
      <c r="F250" s="76"/>
      <c r="G250" s="77" t="s">
        <v>106</v>
      </c>
      <c r="H250" s="127"/>
      <c r="I250" s="77"/>
      <c r="J250" s="78">
        <f>SUM(J12:J248)</f>
        <v>0</v>
      </c>
      <c r="L250" s="45"/>
      <c r="M250" s="235"/>
      <c r="N250" s="235"/>
      <c r="O250" s="45"/>
      <c r="P250" s="235"/>
      <c r="Q250" s="235"/>
    </row>
    <row r="251" spans="1:17" ht="10.8" thickBot="1">
      <c r="F251" s="81"/>
      <c r="G251" s="82"/>
      <c r="H251" s="128"/>
      <c r="I251" s="82"/>
      <c r="J251" s="83"/>
      <c r="L251" s="45"/>
      <c r="M251" s="235"/>
      <c r="N251" s="235"/>
      <c r="O251" s="45"/>
      <c r="P251" s="235"/>
      <c r="Q251" s="235"/>
    </row>
    <row r="252" spans="1:17">
      <c r="F252" s="84"/>
      <c r="G252" s="110" t="s">
        <v>107</v>
      </c>
      <c r="H252" s="129">
        <v>0</v>
      </c>
      <c r="I252" s="85"/>
      <c r="J252" s="86">
        <f>J250*H252</f>
        <v>0</v>
      </c>
      <c r="L252" s="45"/>
      <c r="M252" s="235"/>
      <c r="N252" s="235"/>
      <c r="O252" s="45"/>
      <c r="P252" s="235"/>
      <c r="Q252" s="235"/>
    </row>
    <row r="253" spans="1:17" ht="10.8" thickBot="1">
      <c r="F253" s="87"/>
      <c r="G253" s="111" t="s">
        <v>108</v>
      </c>
      <c r="H253" s="130"/>
      <c r="I253" s="88"/>
      <c r="J253" s="89">
        <f>J250+J252</f>
        <v>0</v>
      </c>
      <c r="L253" s="45"/>
      <c r="M253" s="235"/>
      <c r="N253" s="235"/>
      <c r="O253" s="45"/>
      <c r="P253" s="235"/>
      <c r="Q253" s="235"/>
    </row>
    <row r="254" spans="1:17" ht="10.8" thickBot="1">
      <c r="F254" s="90"/>
      <c r="G254" s="112"/>
      <c r="H254" s="131"/>
      <c r="I254" s="91"/>
      <c r="J254" s="92"/>
      <c r="L254" s="45"/>
      <c r="M254" s="235"/>
      <c r="N254" s="235"/>
      <c r="O254" s="45"/>
      <c r="P254" s="235"/>
      <c r="Q254" s="235"/>
    </row>
    <row r="255" spans="1:17">
      <c r="F255" s="93"/>
      <c r="G255" s="110" t="s">
        <v>109</v>
      </c>
      <c r="H255" s="129">
        <v>0</v>
      </c>
      <c r="I255" s="85"/>
      <c r="J255" s="86">
        <f>J253*H255</f>
        <v>0</v>
      </c>
      <c r="L255" s="45"/>
      <c r="M255" s="235"/>
      <c r="N255" s="235"/>
      <c r="O255" s="45"/>
      <c r="P255" s="235"/>
      <c r="Q255" s="235"/>
    </row>
    <row r="256" spans="1:17" ht="10.8" thickBot="1">
      <c r="F256" s="87"/>
      <c r="G256" s="111" t="s">
        <v>108</v>
      </c>
      <c r="H256" s="132"/>
      <c r="I256" s="88"/>
      <c r="J256" s="89">
        <f>J253+J255</f>
        <v>0</v>
      </c>
      <c r="M256" s="235"/>
      <c r="N256" s="235"/>
      <c r="P256" s="235"/>
      <c r="Q256" s="235"/>
    </row>
    <row r="257" spans="6:17" ht="10.8" thickBot="1">
      <c r="F257" s="90"/>
      <c r="G257" s="112"/>
      <c r="H257" s="133"/>
      <c r="I257" s="91"/>
      <c r="J257" s="92"/>
      <c r="M257" s="235"/>
      <c r="N257" s="235"/>
      <c r="P257" s="235"/>
      <c r="Q257" s="235"/>
    </row>
    <row r="258" spans="6:17">
      <c r="F258" s="93"/>
      <c r="G258" s="113" t="s">
        <v>110</v>
      </c>
      <c r="H258" s="129">
        <v>0.18</v>
      </c>
      <c r="I258" s="85"/>
      <c r="J258" s="94">
        <f>J256*H258</f>
        <v>0</v>
      </c>
      <c r="M258" s="235"/>
      <c r="N258" s="235"/>
      <c r="P258" s="235"/>
      <c r="Q258" s="235"/>
    </row>
    <row r="259" spans="6:17" ht="10.8" thickBot="1">
      <c r="F259" s="87"/>
      <c r="G259" s="114" t="s">
        <v>111</v>
      </c>
      <c r="H259" s="130" t="s">
        <v>5</v>
      </c>
      <c r="I259" s="95"/>
      <c r="J259" s="96">
        <f>J256+J258</f>
        <v>0</v>
      </c>
      <c r="M259" s="235"/>
      <c r="N259" s="235"/>
      <c r="P259" s="235"/>
      <c r="Q259" s="235"/>
    </row>
    <row r="260" spans="6:17">
      <c r="M260" s="235"/>
      <c r="N260" s="235"/>
    </row>
    <row r="261" spans="6:17">
      <c r="M261" s="235"/>
      <c r="N261" s="235"/>
    </row>
    <row r="262" spans="6:17">
      <c r="M262" s="235"/>
      <c r="N262" s="235"/>
    </row>
    <row r="263" spans="6:17">
      <c r="M263" s="235"/>
      <c r="N263" s="235"/>
    </row>
  </sheetData>
  <mergeCells count="24">
    <mergeCell ref="A84:C84"/>
    <mergeCell ref="A100:C100"/>
    <mergeCell ref="A106:C106"/>
    <mergeCell ref="A134:C134"/>
    <mergeCell ref="Q7:Q8"/>
    <mergeCell ref="A11:C11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5"/>
  <sheetViews>
    <sheetView showGridLines="0" zoomScale="85" zoomScaleNormal="85" workbookViewId="0">
      <pane ySplit="10" topLeftCell="A31" activePane="bottomLeft" state="frozen"/>
      <selection activeCell="A50" sqref="A50:XFD50"/>
      <selection pane="bottomLeft" activeCell="D58" sqref="D58"/>
    </sheetView>
  </sheetViews>
  <sheetFormatPr defaultColWidth="9" defaultRowHeight="15.6"/>
  <cols>
    <col min="1" max="1" width="4.09765625" style="51" customWidth="1"/>
    <col min="2" max="2" width="92" style="122" customWidth="1"/>
    <col min="3" max="3" width="7.09765625" style="51" bestFit="1" customWidth="1"/>
    <col min="4" max="4" width="7.19921875" style="51" customWidth="1"/>
    <col min="5" max="5" width="10.59765625" style="51" customWidth="1"/>
    <col min="6" max="6" width="9.09765625" style="51" customWidth="1"/>
    <col min="7" max="7" width="16.69921875" style="51" bestFit="1" customWidth="1"/>
    <col min="8" max="8" width="10.296875" style="51" bestFit="1" customWidth="1"/>
    <col min="9" max="9" width="13.8984375" style="51" bestFit="1" customWidth="1"/>
    <col min="10" max="10" width="14.8984375" style="51" customWidth="1"/>
    <col min="11" max="11" width="11.19921875" style="125" customWidth="1"/>
    <col min="12" max="12" width="3.59765625" style="125" customWidth="1"/>
    <col min="13" max="13" width="10.59765625" style="51" customWidth="1"/>
    <col min="14" max="14" width="10.19921875" style="51" customWidth="1"/>
    <col min="15" max="15" width="9.19921875" style="51" bestFit="1" customWidth="1"/>
    <col min="16" max="16" width="20.5" style="51" bestFit="1" customWidth="1"/>
    <col min="17" max="17" width="17" style="134" customWidth="1"/>
    <col min="18" max="18" width="6.59765625" style="51" customWidth="1"/>
    <col min="19" max="19" width="6.69921875" style="51" customWidth="1"/>
    <col min="20" max="16384" width="9" style="51"/>
  </cols>
  <sheetData>
    <row r="1" spans="1:17" ht="18" thickBot="1">
      <c r="A1" s="44"/>
      <c r="B1" s="153"/>
      <c r="C1" s="153"/>
      <c r="D1" s="153"/>
      <c r="E1" s="45"/>
      <c r="F1" s="46"/>
      <c r="G1" s="45"/>
      <c r="H1" s="47"/>
      <c r="I1" s="48"/>
      <c r="J1" s="47"/>
      <c r="K1" s="115"/>
      <c r="L1" s="115"/>
      <c r="M1" s="50"/>
      <c r="N1" s="50"/>
    </row>
    <row r="2" spans="1:17" ht="18" thickBot="1">
      <c r="A2" s="164" t="s">
        <v>908</v>
      </c>
      <c r="B2" s="165"/>
      <c r="C2" s="52"/>
      <c r="D2" s="46"/>
      <c r="E2" s="45"/>
      <c r="F2" s="46"/>
      <c r="G2" s="53"/>
      <c r="H2" s="158" t="s">
        <v>3</v>
      </c>
      <c r="I2" s="159"/>
      <c r="J2" s="160"/>
      <c r="K2" s="116"/>
      <c r="L2" s="116"/>
      <c r="M2" s="50"/>
      <c r="N2" s="55"/>
    </row>
    <row r="3" spans="1:17" ht="16.5" customHeight="1" thickBot="1">
      <c r="A3" s="161"/>
      <c r="B3" s="161"/>
      <c r="C3" s="161"/>
      <c r="D3" s="161"/>
      <c r="E3" s="161"/>
      <c r="F3" s="161"/>
      <c r="G3" s="56"/>
      <c r="H3" s="102" t="s">
        <v>5</v>
      </c>
      <c r="I3" s="103" t="s">
        <v>4</v>
      </c>
      <c r="J3" s="104" t="s">
        <v>6</v>
      </c>
      <c r="K3" s="116"/>
      <c r="L3" s="116"/>
      <c r="M3" s="50"/>
      <c r="N3" s="55"/>
    </row>
    <row r="4" spans="1:17" ht="16.2" thickBot="1">
      <c r="A4" s="161"/>
      <c r="B4" s="161"/>
      <c r="C4" s="161"/>
      <c r="D4" s="161"/>
      <c r="E4" s="161"/>
      <c r="F4" s="161"/>
      <c r="G4" s="57"/>
      <c r="H4" s="105">
        <f>J61</f>
        <v>0</v>
      </c>
      <c r="I4" s="106">
        <f>H4*J4</f>
        <v>0</v>
      </c>
      <c r="J4" s="107">
        <f>'4. კანალიზაცია'!J4</f>
        <v>1</v>
      </c>
      <c r="K4" s="116"/>
      <c r="L4" s="116"/>
      <c r="M4" s="50"/>
      <c r="N4" s="55"/>
    </row>
    <row r="5" spans="1:17">
      <c r="A5" s="162"/>
      <c r="B5" s="162"/>
      <c r="C5" s="162"/>
      <c r="D5" s="162"/>
      <c r="E5" s="162"/>
      <c r="F5" s="162"/>
      <c r="G5" s="58"/>
      <c r="H5" s="59"/>
      <c r="I5" s="60"/>
      <c r="J5" s="61"/>
      <c r="K5" s="116"/>
      <c r="L5" s="116"/>
      <c r="M5" s="50"/>
      <c r="N5" s="55"/>
    </row>
    <row r="6" spans="1:17" ht="16.2" thickBot="1">
      <c r="A6" s="163"/>
      <c r="B6" s="163"/>
      <c r="C6" s="163"/>
      <c r="D6" s="163"/>
      <c r="E6" s="163"/>
      <c r="F6" s="163"/>
      <c r="G6" s="62"/>
      <c r="H6" s="52"/>
      <c r="I6" s="45"/>
      <c r="J6" s="63"/>
      <c r="K6" s="117"/>
      <c r="L6" s="117"/>
      <c r="M6" s="65"/>
      <c r="N6" s="65"/>
    </row>
    <row r="7" spans="1:17" ht="16.2" customHeight="1">
      <c r="A7" s="175" t="s">
        <v>891</v>
      </c>
      <c r="B7" s="375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318" t="s">
        <v>30</v>
      </c>
      <c r="K7" s="260" t="s">
        <v>31</v>
      </c>
      <c r="L7" s="186"/>
      <c r="M7" s="327" t="s">
        <v>32</v>
      </c>
      <c r="N7" s="328" t="s">
        <v>33</v>
      </c>
      <c r="O7" s="186"/>
      <c r="P7" s="327" t="s">
        <v>20</v>
      </c>
      <c r="Q7" s="328" t="s">
        <v>21</v>
      </c>
    </row>
    <row r="8" spans="1:17" ht="20.399999999999999">
      <c r="A8" s="178"/>
      <c r="B8" s="173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86"/>
      <c r="K8" s="264"/>
      <c r="L8" s="186"/>
      <c r="M8" s="329"/>
      <c r="N8" s="330"/>
      <c r="O8" s="186"/>
      <c r="P8" s="329"/>
      <c r="Q8" s="330"/>
    </row>
    <row r="9" spans="1:17" ht="19.5" customHeight="1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400">
        <v>10</v>
      </c>
      <c r="K9" s="389" t="s">
        <v>2</v>
      </c>
      <c r="L9" s="402"/>
      <c r="M9" s="179" t="s">
        <v>11</v>
      </c>
      <c r="N9" s="180" t="s">
        <v>9</v>
      </c>
      <c r="O9" s="402"/>
      <c r="P9" s="179" t="s">
        <v>8</v>
      </c>
      <c r="Q9" s="180" t="s">
        <v>10</v>
      </c>
    </row>
    <row r="10" spans="1:17" ht="19.5" customHeight="1" thickBot="1">
      <c r="A10" s="348"/>
      <c r="B10" s="349"/>
      <c r="C10" s="350"/>
      <c r="D10" s="351"/>
      <c r="E10" s="352"/>
      <c r="F10" s="353"/>
      <c r="G10" s="352"/>
      <c r="H10" s="353"/>
      <c r="I10" s="352"/>
      <c r="J10" s="353"/>
      <c r="K10" s="352"/>
      <c r="L10" s="182"/>
      <c r="M10" s="331"/>
      <c r="N10" s="332"/>
      <c r="O10" s="182"/>
      <c r="P10" s="331"/>
      <c r="Q10" s="332"/>
    </row>
    <row r="11" spans="1:17" ht="19.5" customHeight="1">
      <c r="A11" s="440">
        <v>1</v>
      </c>
      <c r="B11" s="441" t="s">
        <v>377</v>
      </c>
      <c r="C11" s="442" t="s">
        <v>153</v>
      </c>
      <c r="D11" s="443">
        <v>1</v>
      </c>
      <c r="E11" s="445">
        <v>16650</v>
      </c>
      <c r="F11" s="446">
        <f t="shared" ref="F11:F48" si="0">M11/$J$4</f>
        <v>0</v>
      </c>
      <c r="G11" s="447">
        <f t="shared" ref="G11:G48" si="1">F11*E11</f>
        <v>0</v>
      </c>
      <c r="H11" s="451">
        <f t="shared" ref="H11:H48" si="2">N11/$J$4</f>
        <v>0</v>
      </c>
      <c r="I11" s="447">
        <f t="shared" ref="I11:I48" si="3">H11*E11</f>
        <v>0</v>
      </c>
      <c r="J11" s="454">
        <f t="shared" ref="J11:J48" si="4">G11+I11</f>
        <v>0</v>
      </c>
      <c r="K11" s="444">
        <f>J11/E11</f>
        <v>0</v>
      </c>
      <c r="L11" s="45"/>
      <c r="M11" s="341"/>
      <c r="N11" s="342"/>
      <c r="O11" s="136"/>
      <c r="P11" s="119"/>
      <c r="Q11" s="139"/>
    </row>
    <row r="12" spans="1:17">
      <c r="A12" s="171">
        <v>2</v>
      </c>
      <c r="B12" s="433" t="s">
        <v>378</v>
      </c>
      <c r="C12" s="434" t="s">
        <v>153</v>
      </c>
      <c r="D12" s="170">
        <v>1</v>
      </c>
      <c r="E12" s="409">
        <v>4650</v>
      </c>
      <c r="F12" s="412">
        <f t="shared" si="0"/>
        <v>0</v>
      </c>
      <c r="G12" s="448">
        <f t="shared" si="1"/>
        <v>0</v>
      </c>
      <c r="H12" s="452">
        <f t="shared" si="2"/>
        <v>0</v>
      </c>
      <c r="I12" s="448">
        <f t="shared" si="3"/>
        <v>0</v>
      </c>
      <c r="J12" s="455">
        <f t="shared" si="4"/>
        <v>0</v>
      </c>
      <c r="K12" s="437">
        <f t="shared" ref="K12:K48" si="5">J12/E12</f>
        <v>0</v>
      </c>
      <c r="L12" s="45"/>
      <c r="M12" s="341"/>
      <c r="N12" s="342"/>
      <c r="O12" s="136"/>
      <c r="P12" s="120"/>
      <c r="Q12" s="140"/>
    </row>
    <row r="13" spans="1:17">
      <c r="A13" s="171">
        <v>3</v>
      </c>
      <c r="B13" s="433" t="s">
        <v>379</v>
      </c>
      <c r="C13" s="432" t="s">
        <v>153</v>
      </c>
      <c r="D13" s="170">
        <v>1</v>
      </c>
      <c r="E13" s="409">
        <v>3700</v>
      </c>
      <c r="F13" s="412">
        <f t="shared" si="0"/>
        <v>0</v>
      </c>
      <c r="G13" s="448">
        <f t="shared" si="1"/>
        <v>0</v>
      </c>
      <c r="H13" s="452">
        <f t="shared" si="2"/>
        <v>0</v>
      </c>
      <c r="I13" s="448">
        <f t="shared" si="3"/>
        <v>0</v>
      </c>
      <c r="J13" s="455">
        <f t="shared" si="4"/>
        <v>0</v>
      </c>
      <c r="K13" s="437">
        <f t="shared" si="5"/>
        <v>0</v>
      </c>
      <c r="L13" s="45"/>
      <c r="M13" s="341"/>
      <c r="N13" s="342"/>
      <c r="O13" s="136"/>
      <c r="P13" s="120"/>
      <c r="Q13" s="140"/>
    </row>
    <row r="14" spans="1:17">
      <c r="A14" s="171">
        <v>4</v>
      </c>
      <c r="B14" s="433" t="s">
        <v>380</v>
      </c>
      <c r="C14" s="432" t="s">
        <v>153</v>
      </c>
      <c r="D14" s="170">
        <v>1</v>
      </c>
      <c r="E14" s="409">
        <v>1850</v>
      </c>
      <c r="F14" s="412">
        <f t="shared" si="0"/>
        <v>0</v>
      </c>
      <c r="G14" s="448">
        <f t="shared" si="1"/>
        <v>0</v>
      </c>
      <c r="H14" s="452">
        <f t="shared" si="2"/>
        <v>0</v>
      </c>
      <c r="I14" s="448">
        <f t="shared" si="3"/>
        <v>0</v>
      </c>
      <c r="J14" s="455">
        <f t="shared" si="4"/>
        <v>0</v>
      </c>
      <c r="K14" s="437">
        <f t="shared" si="5"/>
        <v>0</v>
      </c>
      <c r="L14" s="45"/>
      <c r="M14" s="341"/>
      <c r="N14" s="342"/>
      <c r="O14" s="136"/>
      <c r="P14" s="120"/>
      <c r="Q14" s="140"/>
    </row>
    <row r="15" spans="1:17">
      <c r="A15" s="171">
        <v>5</v>
      </c>
      <c r="B15" s="433" t="s">
        <v>381</v>
      </c>
      <c r="C15" s="432" t="s">
        <v>153</v>
      </c>
      <c r="D15" s="170">
        <v>1</v>
      </c>
      <c r="E15" s="409">
        <v>780</v>
      </c>
      <c r="F15" s="412">
        <f t="shared" si="0"/>
        <v>0</v>
      </c>
      <c r="G15" s="448">
        <f t="shared" si="1"/>
        <v>0</v>
      </c>
      <c r="H15" s="452">
        <f t="shared" si="2"/>
        <v>0</v>
      </c>
      <c r="I15" s="448">
        <f t="shared" si="3"/>
        <v>0</v>
      </c>
      <c r="J15" s="455">
        <f t="shared" si="4"/>
        <v>0</v>
      </c>
      <c r="K15" s="437">
        <f t="shared" si="5"/>
        <v>0</v>
      </c>
      <c r="L15" s="45"/>
      <c r="M15" s="341"/>
      <c r="N15" s="342"/>
      <c r="O15" s="136"/>
      <c r="P15" s="120"/>
      <c r="Q15" s="140"/>
    </row>
    <row r="16" spans="1:17">
      <c r="A16" s="171">
        <v>6</v>
      </c>
      <c r="B16" s="433" t="s">
        <v>382</v>
      </c>
      <c r="C16" s="432" t="s">
        <v>153</v>
      </c>
      <c r="D16" s="170">
        <v>1</v>
      </c>
      <c r="E16" s="409">
        <v>450</v>
      </c>
      <c r="F16" s="412">
        <f t="shared" si="0"/>
        <v>0</v>
      </c>
      <c r="G16" s="448">
        <f t="shared" si="1"/>
        <v>0</v>
      </c>
      <c r="H16" s="452">
        <f t="shared" si="2"/>
        <v>0</v>
      </c>
      <c r="I16" s="448">
        <f t="shared" si="3"/>
        <v>0</v>
      </c>
      <c r="J16" s="455">
        <f t="shared" si="4"/>
        <v>0</v>
      </c>
      <c r="K16" s="437">
        <f t="shared" si="5"/>
        <v>0</v>
      </c>
      <c r="L16" s="45"/>
      <c r="M16" s="341"/>
      <c r="N16" s="342"/>
      <c r="O16" s="136"/>
      <c r="P16" s="120"/>
      <c r="Q16" s="140"/>
    </row>
    <row r="17" spans="1:17">
      <c r="A17" s="171">
        <v>7</v>
      </c>
      <c r="B17" s="433" t="s">
        <v>383</v>
      </c>
      <c r="C17" s="432" t="s">
        <v>153</v>
      </c>
      <c r="D17" s="170">
        <v>1</v>
      </c>
      <c r="E17" s="409">
        <v>2080</v>
      </c>
      <c r="F17" s="412">
        <f t="shared" si="0"/>
        <v>0</v>
      </c>
      <c r="G17" s="448">
        <f t="shared" si="1"/>
        <v>0</v>
      </c>
      <c r="H17" s="452">
        <f t="shared" si="2"/>
        <v>0</v>
      </c>
      <c r="I17" s="448">
        <f t="shared" si="3"/>
        <v>0</v>
      </c>
      <c r="J17" s="455">
        <f t="shared" si="4"/>
        <v>0</v>
      </c>
      <c r="K17" s="437">
        <f t="shared" si="5"/>
        <v>0</v>
      </c>
      <c r="L17" s="45"/>
      <c r="M17" s="431"/>
      <c r="N17" s="392"/>
      <c r="O17" s="136"/>
      <c r="P17" s="120"/>
      <c r="Q17" s="140"/>
    </row>
    <row r="18" spans="1:17">
      <c r="A18" s="171">
        <v>8</v>
      </c>
      <c r="B18" s="433" t="s">
        <v>384</v>
      </c>
      <c r="C18" s="432" t="s">
        <v>153</v>
      </c>
      <c r="D18" s="170">
        <v>1</v>
      </c>
      <c r="E18" s="409">
        <v>4100</v>
      </c>
      <c r="F18" s="412">
        <f t="shared" si="0"/>
        <v>0</v>
      </c>
      <c r="G18" s="448">
        <f t="shared" si="1"/>
        <v>0</v>
      </c>
      <c r="H18" s="452">
        <f t="shared" si="2"/>
        <v>0</v>
      </c>
      <c r="I18" s="448">
        <f t="shared" si="3"/>
        <v>0</v>
      </c>
      <c r="J18" s="455">
        <f t="shared" si="4"/>
        <v>0</v>
      </c>
      <c r="K18" s="437">
        <f t="shared" si="5"/>
        <v>0</v>
      </c>
      <c r="L18" s="45"/>
      <c r="M18" s="341"/>
      <c r="N18" s="342"/>
      <c r="O18" s="136"/>
      <c r="P18" s="120"/>
      <c r="Q18" s="140"/>
    </row>
    <row r="19" spans="1:17">
      <c r="A19" s="171">
        <v>9</v>
      </c>
      <c r="B19" s="433" t="s">
        <v>512</v>
      </c>
      <c r="C19" s="432" t="s">
        <v>17</v>
      </c>
      <c r="D19" s="170">
        <v>1</v>
      </c>
      <c r="E19" s="409">
        <v>27</v>
      </c>
      <c r="F19" s="412">
        <f t="shared" ref="F19:F27" si="6">M19/$J$4</f>
        <v>0</v>
      </c>
      <c r="G19" s="448">
        <f t="shared" ref="G19:G27" si="7">F19*E19</f>
        <v>0</v>
      </c>
      <c r="H19" s="452">
        <f t="shared" ref="H19:H27" si="8">N19/$J$4</f>
        <v>0</v>
      </c>
      <c r="I19" s="448">
        <f t="shared" ref="I19:I27" si="9">H19*E19</f>
        <v>0</v>
      </c>
      <c r="J19" s="455">
        <f t="shared" ref="J19:J27" si="10">G19+I19</f>
        <v>0</v>
      </c>
      <c r="K19" s="437">
        <f t="shared" ref="K19:K27" si="11">J19/E19</f>
        <v>0</v>
      </c>
      <c r="L19" s="45"/>
      <c r="M19" s="341"/>
      <c r="N19" s="342"/>
      <c r="O19" s="136"/>
      <c r="P19" s="120"/>
      <c r="Q19" s="140"/>
    </row>
    <row r="20" spans="1:17">
      <c r="A20" s="171">
        <v>10</v>
      </c>
      <c r="B20" s="433" t="s">
        <v>513</v>
      </c>
      <c r="C20" s="432" t="s">
        <v>124</v>
      </c>
      <c r="D20" s="170">
        <v>1</v>
      </c>
      <c r="E20" s="409">
        <v>12</v>
      </c>
      <c r="F20" s="412">
        <f t="shared" ref="F20" si="12">M20/$J$4</f>
        <v>0</v>
      </c>
      <c r="G20" s="448">
        <f t="shared" ref="G20" si="13">F20*E20</f>
        <v>0</v>
      </c>
      <c r="H20" s="452">
        <f t="shared" ref="H20" si="14">N20/$J$4</f>
        <v>0</v>
      </c>
      <c r="I20" s="448">
        <f t="shared" ref="I20" si="15">H20*E20</f>
        <v>0</v>
      </c>
      <c r="J20" s="455">
        <f t="shared" ref="J20" si="16">G20+I20</f>
        <v>0</v>
      </c>
      <c r="K20" s="437">
        <f t="shared" ref="K20" si="17">J20/E20</f>
        <v>0</v>
      </c>
      <c r="L20" s="45"/>
      <c r="M20" s="341"/>
      <c r="N20" s="342"/>
      <c r="O20" s="136"/>
      <c r="P20" s="120"/>
      <c r="Q20" s="140"/>
    </row>
    <row r="21" spans="1:17">
      <c r="A21" s="171">
        <v>11</v>
      </c>
      <c r="B21" s="433" t="s">
        <v>514</v>
      </c>
      <c r="C21" s="432" t="s">
        <v>124</v>
      </c>
      <c r="D21" s="170">
        <v>1</v>
      </c>
      <c r="E21" s="409">
        <v>15</v>
      </c>
      <c r="F21" s="412">
        <f t="shared" si="6"/>
        <v>0</v>
      </c>
      <c r="G21" s="448">
        <f t="shared" si="7"/>
        <v>0</v>
      </c>
      <c r="H21" s="452">
        <f t="shared" si="8"/>
        <v>0</v>
      </c>
      <c r="I21" s="448">
        <f t="shared" si="9"/>
        <v>0</v>
      </c>
      <c r="J21" s="455">
        <f t="shared" si="10"/>
        <v>0</v>
      </c>
      <c r="K21" s="437">
        <f t="shared" si="11"/>
        <v>0</v>
      </c>
      <c r="L21" s="45"/>
      <c r="M21" s="341"/>
      <c r="N21" s="342"/>
      <c r="O21" s="136"/>
      <c r="P21" s="120"/>
      <c r="Q21" s="140"/>
    </row>
    <row r="22" spans="1:17">
      <c r="A22" s="171">
        <v>12</v>
      </c>
      <c r="B22" s="433" t="s">
        <v>543</v>
      </c>
      <c r="C22" s="432" t="s">
        <v>17</v>
      </c>
      <c r="D22" s="170">
        <v>1</v>
      </c>
      <c r="E22" s="409">
        <v>4</v>
      </c>
      <c r="F22" s="412">
        <f t="shared" ref="F22:F23" si="18">M22/$J$4</f>
        <v>0</v>
      </c>
      <c r="G22" s="448">
        <f t="shared" ref="G22:G23" si="19">F22*E22</f>
        <v>0</v>
      </c>
      <c r="H22" s="452">
        <f t="shared" ref="H22:H23" si="20">N22/$J$4</f>
        <v>0</v>
      </c>
      <c r="I22" s="448">
        <f t="shared" ref="I22:I23" si="21">H22*E22</f>
        <v>0</v>
      </c>
      <c r="J22" s="455">
        <f t="shared" ref="J22:J23" si="22">G22+I22</f>
        <v>0</v>
      </c>
      <c r="K22" s="437">
        <f t="shared" ref="K22:K23" si="23">J22/E22</f>
        <v>0</v>
      </c>
      <c r="L22" s="45"/>
      <c r="M22" s="341"/>
      <c r="N22" s="342"/>
      <c r="O22" s="136"/>
      <c r="P22" s="120"/>
      <c r="Q22" s="140"/>
    </row>
    <row r="23" spans="1:17">
      <c r="A23" s="171">
        <v>13</v>
      </c>
      <c r="B23" s="433" t="s">
        <v>544</v>
      </c>
      <c r="C23" s="432" t="s">
        <v>124</v>
      </c>
      <c r="D23" s="170">
        <v>1</v>
      </c>
      <c r="E23" s="409">
        <v>1</v>
      </c>
      <c r="F23" s="412">
        <f t="shared" si="18"/>
        <v>0</v>
      </c>
      <c r="G23" s="448">
        <f t="shared" si="19"/>
        <v>0</v>
      </c>
      <c r="H23" s="452">
        <f t="shared" si="20"/>
        <v>0</v>
      </c>
      <c r="I23" s="448">
        <f t="shared" si="21"/>
        <v>0</v>
      </c>
      <c r="J23" s="455">
        <f t="shared" si="22"/>
        <v>0</v>
      </c>
      <c r="K23" s="437">
        <f t="shared" si="23"/>
        <v>0</v>
      </c>
      <c r="L23" s="45"/>
      <c r="M23" s="341"/>
      <c r="N23" s="342"/>
      <c r="O23" s="136"/>
      <c r="P23" s="120"/>
      <c r="Q23" s="140"/>
    </row>
    <row r="24" spans="1:17">
      <c r="A24" s="171">
        <v>12</v>
      </c>
      <c r="B24" s="433" t="s">
        <v>515</v>
      </c>
      <c r="C24" s="432" t="s">
        <v>17</v>
      </c>
      <c r="D24" s="170">
        <v>1</v>
      </c>
      <c r="E24" s="409">
        <v>14</v>
      </c>
      <c r="F24" s="412">
        <f t="shared" si="6"/>
        <v>0</v>
      </c>
      <c r="G24" s="448">
        <f t="shared" si="7"/>
        <v>0</v>
      </c>
      <c r="H24" s="452">
        <f t="shared" si="8"/>
        <v>0</v>
      </c>
      <c r="I24" s="448">
        <f t="shared" si="9"/>
        <v>0</v>
      </c>
      <c r="J24" s="455">
        <f t="shared" si="10"/>
        <v>0</v>
      </c>
      <c r="K24" s="437">
        <f t="shared" si="11"/>
        <v>0</v>
      </c>
      <c r="L24" s="45"/>
      <c r="M24" s="341"/>
      <c r="N24" s="342"/>
      <c r="O24" s="136"/>
      <c r="P24" s="120"/>
      <c r="Q24" s="140"/>
    </row>
    <row r="25" spans="1:17">
      <c r="A25" s="171">
        <v>13</v>
      </c>
      <c r="B25" s="433" t="s">
        <v>516</v>
      </c>
      <c r="C25" s="432" t="s">
        <v>124</v>
      </c>
      <c r="D25" s="170">
        <v>1</v>
      </c>
      <c r="E25" s="409">
        <v>27</v>
      </c>
      <c r="F25" s="412">
        <f t="shared" si="6"/>
        <v>0</v>
      </c>
      <c r="G25" s="448">
        <f t="shared" si="7"/>
        <v>0</v>
      </c>
      <c r="H25" s="452">
        <f t="shared" si="8"/>
        <v>0</v>
      </c>
      <c r="I25" s="448">
        <f t="shared" si="9"/>
        <v>0</v>
      </c>
      <c r="J25" s="455">
        <f t="shared" si="10"/>
        <v>0</v>
      </c>
      <c r="K25" s="437">
        <f t="shared" si="11"/>
        <v>0</v>
      </c>
      <c r="L25" s="45"/>
      <c r="M25" s="341"/>
      <c r="N25" s="342"/>
      <c r="O25" s="136"/>
      <c r="P25" s="120"/>
      <c r="Q25" s="140"/>
    </row>
    <row r="26" spans="1:17">
      <c r="A26" s="171">
        <v>14</v>
      </c>
      <c r="B26" s="433" t="s">
        <v>517</v>
      </c>
      <c r="C26" s="432" t="s">
        <v>17</v>
      </c>
      <c r="D26" s="170">
        <v>1</v>
      </c>
      <c r="E26" s="409">
        <v>27</v>
      </c>
      <c r="F26" s="412">
        <f t="shared" si="6"/>
        <v>0</v>
      </c>
      <c r="G26" s="448">
        <f t="shared" si="7"/>
        <v>0</v>
      </c>
      <c r="H26" s="452">
        <f t="shared" si="8"/>
        <v>0</v>
      </c>
      <c r="I26" s="448">
        <f t="shared" si="9"/>
        <v>0</v>
      </c>
      <c r="J26" s="455">
        <f t="shared" si="10"/>
        <v>0</v>
      </c>
      <c r="K26" s="437">
        <f t="shared" si="11"/>
        <v>0</v>
      </c>
      <c r="L26" s="45"/>
      <c r="M26" s="341"/>
      <c r="N26" s="342"/>
      <c r="O26" s="136"/>
      <c r="P26" s="120"/>
      <c r="Q26" s="140"/>
    </row>
    <row r="27" spans="1:17">
      <c r="A27" s="171">
        <v>15</v>
      </c>
      <c r="B27" s="433" t="s">
        <v>518</v>
      </c>
      <c r="C27" s="432" t="s">
        <v>124</v>
      </c>
      <c r="D27" s="170">
        <v>1</v>
      </c>
      <c r="E27" s="409">
        <v>3</v>
      </c>
      <c r="F27" s="412">
        <f t="shared" si="6"/>
        <v>0</v>
      </c>
      <c r="G27" s="448">
        <f t="shared" si="7"/>
        <v>0</v>
      </c>
      <c r="H27" s="452">
        <f t="shared" si="8"/>
        <v>0</v>
      </c>
      <c r="I27" s="448">
        <f t="shared" si="9"/>
        <v>0</v>
      </c>
      <c r="J27" s="455">
        <f t="shared" si="10"/>
        <v>0</v>
      </c>
      <c r="K27" s="437">
        <f t="shared" si="11"/>
        <v>0</v>
      </c>
      <c r="L27" s="45"/>
      <c r="M27" s="341"/>
      <c r="N27" s="342"/>
      <c r="O27" s="136"/>
      <c r="P27" s="120"/>
      <c r="Q27" s="140"/>
    </row>
    <row r="28" spans="1:17">
      <c r="A28" s="171">
        <v>16</v>
      </c>
      <c r="B28" s="433" t="s">
        <v>519</v>
      </c>
      <c r="C28" s="432" t="s">
        <v>17</v>
      </c>
      <c r="D28" s="170">
        <v>1</v>
      </c>
      <c r="E28" s="409">
        <v>14</v>
      </c>
      <c r="F28" s="412">
        <f t="shared" ref="F28:F32" si="24">M28/$J$4</f>
        <v>0</v>
      </c>
      <c r="G28" s="448">
        <f t="shared" ref="G28:G32" si="25">F28*E28</f>
        <v>0</v>
      </c>
      <c r="H28" s="452">
        <f t="shared" ref="H28:H32" si="26">N28/$J$4</f>
        <v>0</v>
      </c>
      <c r="I28" s="448">
        <f t="shared" ref="I28:I32" si="27">H28*E28</f>
        <v>0</v>
      </c>
      <c r="J28" s="455">
        <f t="shared" ref="J28:J32" si="28">G28+I28</f>
        <v>0</v>
      </c>
      <c r="K28" s="437">
        <f t="shared" ref="K28:K32" si="29">J28/E28</f>
        <v>0</v>
      </c>
      <c r="L28" s="45"/>
      <c r="M28" s="341"/>
      <c r="N28" s="342"/>
      <c r="O28" s="136"/>
      <c r="P28" s="120"/>
      <c r="Q28" s="140"/>
    </row>
    <row r="29" spans="1:17">
      <c r="A29" s="171">
        <v>17</v>
      </c>
      <c r="B29" s="433" t="s">
        <v>520</v>
      </c>
      <c r="C29" s="432" t="s">
        <v>124</v>
      </c>
      <c r="D29" s="170">
        <v>1</v>
      </c>
      <c r="E29" s="409">
        <v>41</v>
      </c>
      <c r="F29" s="412">
        <f t="shared" si="24"/>
        <v>0</v>
      </c>
      <c r="G29" s="448">
        <f t="shared" si="25"/>
        <v>0</v>
      </c>
      <c r="H29" s="452">
        <f t="shared" si="26"/>
        <v>0</v>
      </c>
      <c r="I29" s="448">
        <f t="shared" si="27"/>
        <v>0</v>
      </c>
      <c r="J29" s="455">
        <f t="shared" si="28"/>
        <v>0</v>
      </c>
      <c r="K29" s="437">
        <f t="shared" si="29"/>
        <v>0</v>
      </c>
      <c r="L29" s="45"/>
      <c r="M29" s="341"/>
      <c r="N29" s="342"/>
      <c r="O29" s="136"/>
      <c r="P29" s="120"/>
      <c r="Q29" s="140"/>
    </row>
    <row r="30" spans="1:17">
      <c r="A30" s="171">
        <v>18</v>
      </c>
      <c r="B30" s="433" t="s">
        <v>545</v>
      </c>
      <c r="C30" s="432" t="s">
        <v>17</v>
      </c>
      <c r="D30" s="170">
        <v>1</v>
      </c>
      <c r="E30" s="409">
        <v>9745</v>
      </c>
      <c r="F30" s="412">
        <f t="shared" ref="F30" si="30">M30/$J$4</f>
        <v>0</v>
      </c>
      <c r="G30" s="448">
        <f t="shared" ref="G30" si="31">F30*E30</f>
        <v>0</v>
      </c>
      <c r="H30" s="452">
        <f t="shared" ref="H30" si="32">N30/$J$4</f>
        <v>0</v>
      </c>
      <c r="I30" s="448">
        <f t="shared" ref="I30" si="33">H30*E30</f>
        <v>0</v>
      </c>
      <c r="J30" s="455">
        <f t="shared" ref="J30" si="34">G30+I30</f>
        <v>0</v>
      </c>
      <c r="K30" s="437">
        <f t="shared" ref="K30" si="35">J30/E30</f>
        <v>0</v>
      </c>
      <c r="L30" s="45"/>
      <c r="M30" s="341"/>
      <c r="N30" s="342"/>
      <c r="O30" s="136"/>
      <c r="P30" s="120"/>
      <c r="Q30" s="140"/>
    </row>
    <row r="31" spans="1:17">
      <c r="A31" s="171">
        <v>18</v>
      </c>
      <c r="B31" s="433" t="s">
        <v>546</v>
      </c>
      <c r="C31" s="432" t="s">
        <v>17</v>
      </c>
      <c r="D31" s="170">
        <v>1</v>
      </c>
      <c r="E31" s="409">
        <v>3290</v>
      </c>
      <c r="F31" s="412">
        <f t="shared" si="24"/>
        <v>0</v>
      </c>
      <c r="G31" s="448">
        <f t="shared" si="25"/>
        <v>0</v>
      </c>
      <c r="H31" s="452">
        <f t="shared" si="26"/>
        <v>0</v>
      </c>
      <c r="I31" s="448">
        <f t="shared" si="27"/>
        <v>0</v>
      </c>
      <c r="J31" s="455">
        <f t="shared" si="28"/>
        <v>0</v>
      </c>
      <c r="K31" s="437">
        <f t="shared" si="29"/>
        <v>0</v>
      </c>
      <c r="L31" s="45"/>
      <c r="M31" s="341"/>
      <c r="N31" s="342"/>
      <c r="O31" s="136"/>
      <c r="P31" s="120"/>
      <c r="Q31" s="140"/>
    </row>
    <row r="32" spans="1:17">
      <c r="A32" s="171">
        <v>19</v>
      </c>
      <c r="B32" s="433" t="s">
        <v>385</v>
      </c>
      <c r="C32" s="432" t="s">
        <v>124</v>
      </c>
      <c r="D32" s="170">
        <v>1</v>
      </c>
      <c r="E32" s="409">
        <v>62</v>
      </c>
      <c r="F32" s="412">
        <f t="shared" si="24"/>
        <v>0</v>
      </c>
      <c r="G32" s="448">
        <f t="shared" si="25"/>
        <v>0</v>
      </c>
      <c r="H32" s="452">
        <f t="shared" si="26"/>
        <v>0</v>
      </c>
      <c r="I32" s="448">
        <f t="shared" si="27"/>
        <v>0</v>
      </c>
      <c r="J32" s="455">
        <f t="shared" si="28"/>
        <v>0</v>
      </c>
      <c r="K32" s="437">
        <f t="shared" si="29"/>
        <v>0</v>
      </c>
      <c r="L32" s="45"/>
      <c r="M32" s="341"/>
      <c r="N32" s="342"/>
      <c r="O32" s="136"/>
      <c r="P32" s="120"/>
      <c r="Q32" s="140"/>
    </row>
    <row r="33" spans="1:17">
      <c r="A33" s="171"/>
      <c r="B33" s="438" t="s">
        <v>521</v>
      </c>
      <c r="C33" s="432"/>
      <c r="D33" s="170"/>
      <c r="E33" s="409"/>
      <c r="F33" s="412"/>
      <c r="G33" s="448"/>
      <c r="H33" s="452"/>
      <c r="I33" s="448"/>
      <c r="J33" s="455"/>
      <c r="K33" s="437"/>
      <c r="L33" s="118"/>
      <c r="M33" s="341"/>
      <c r="N33" s="342"/>
      <c r="O33" s="45"/>
      <c r="P33" s="120"/>
      <c r="Q33" s="141"/>
    </row>
    <row r="34" spans="1:17">
      <c r="A34" s="171">
        <v>20</v>
      </c>
      <c r="B34" s="433" t="s">
        <v>513</v>
      </c>
      <c r="C34" s="432" t="s">
        <v>124</v>
      </c>
      <c r="D34" s="170">
        <v>1</v>
      </c>
      <c r="E34" s="409">
        <v>14</v>
      </c>
      <c r="F34" s="412">
        <f t="shared" ref="F34:F40" si="36">M34/$J$4</f>
        <v>0</v>
      </c>
      <c r="G34" s="448">
        <f t="shared" ref="G34:G40" si="37">F34*E34</f>
        <v>0</v>
      </c>
      <c r="H34" s="452">
        <f t="shared" ref="H34:H40" si="38">N34/$J$4</f>
        <v>0</v>
      </c>
      <c r="I34" s="448">
        <f t="shared" ref="I34:I40" si="39">H34*E34</f>
        <v>0</v>
      </c>
      <c r="J34" s="455">
        <f t="shared" ref="J34:J40" si="40">G34+I34</f>
        <v>0</v>
      </c>
      <c r="K34" s="437">
        <f t="shared" ref="K34:K40" si="41">J34/E34</f>
        <v>0</v>
      </c>
      <c r="L34" s="45"/>
      <c r="M34" s="341"/>
      <c r="N34" s="342"/>
      <c r="O34" s="136"/>
      <c r="P34" s="120"/>
      <c r="Q34" s="140"/>
    </row>
    <row r="35" spans="1:17">
      <c r="A35" s="171">
        <v>21</v>
      </c>
      <c r="B35" s="433" t="s">
        <v>514</v>
      </c>
      <c r="C35" s="432" t="s">
        <v>124</v>
      </c>
      <c r="D35" s="170">
        <v>1</v>
      </c>
      <c r="E35" s="409">
        <v>1</v>
      </c>
      <c r="F35" s="412">
        <f t="shared" si="36"/>
        <v>0</v>
      </c>
      <c r="G35" s="448">
        <f t="shared" si="37"/>
        <v>0</v>
      </c>
      <c r="H35" s="452">
        <f t="shared" si="38"/>
        <v>0</v>
      </c>
      <c r="I35" s="448">
        <f t="shared" si="39"/>
        <v>0</v>
      </c>
      <c r="J35" s="455">
        <f t="shared" si="40"/>
        <v>0</v>
      </c>
      <c r="K35" s="437">
        <f t="shared" si="41"/>
        <v>0</v>
      </c>
      <c r="L35" s="45"/>
      <c r="M35" s="341"/>
      <c r="N35" s="342"/>
      <c r="O35" s="136"/>
      <c r="P35" s="120"/>
      <c r="Q35" s="140"/>
    </row>
    <row r="36" spans="1:17">
      <c r="A36" s="171">
        <v>22</v>
      </c>
      <c r="B36" s="433" t="s">
        <v>522</v>
      </c>
      <c r="C36" s="432" t="s">
        <v>124</v>
      </c>
      <c r="D36" s="170">
        <v>1</v>
      </c>
      <c r="E36" s="409">
        <v>1</v>
      </c>
      <c r="F36" s="412">
        <f t="shared" si="36"/>
        <v>0</v>
      </c>
      <c r="G36" s="448">
        <f t="shared" si="37"/>
        <v>0</v>
      </c>
      <c r="H36" s="452">
        <f t="shared" si="38"/>
        <v>0</v>
      </c>
      <c r="I36" s="448">
        <f t="shared" si="39"/>
        <v>0</v>
      </c>
      <c r="J36" s="455">
        <f t="shared" si="40"/>
        <v>0</v>
      </c>
      <c r="K36" s="437">
        <f t="shared" si="41"/>
        <v>0</v>
      </c>
      <c r="L36" s="45"/>
      <c r="M36" s="341"/>
      <c r="N36" s="342"/>
      <c r="O36" s="136"/>
      <c r="P36" s="120"/>
      <c r="Q36" s="140"/>
    </row>
    <row r="37" spans="1:17">
      <c r="A37" s="171">
        <v>23</v>
      </c>
      <c r="B37" s="433" t="s">
        <v>523</v>
      </c>
      <c r="C37" s="432" t="s">
        <v>124</v>
      </c>
      <c r="D37" s="170">
        <v>1</v>
      </c>
      <c r="E37" s="409">
        <v>5</v>
      </c>
      <c r="F37" s="412">
        <f t="shared" ref="F37:F38" si="42">M37/$J$4</f>
        <v>0</v>
      </c>
      <c r="G37" s="448">
        <f t="shared" ref="G37:G38" si="43">F37*E37</f>
        <v>0</v>
      </c>
      <c r="H37" s="452">
        <f t="shared" ref="H37:H38" si="44">N37/$J$4</f>
        <v>0</v>
      </c>
      <c r="I37" s="448">
        <f t="shared" ref="I37:I38" si="45">H37*E37</f>
        <v>0</v>
      </c>
      <c r="J37" s="455">
        <f t="shared" ref="J37:J38" si="46">G37+I37</f>
        <v>0</v>
      </c>
      <c r="K37" s="437">
        <f t="shared" ref="K37:K38" si="47">J37/E37</f>
        <v>0</v>
      </c>
      <c r="L37" s="45"/>
      <c r="M37" s="341"/>
      <c r="N37" s="342"/>
      <c r="O37" s="136"/>
      <c r="P37" s="120"/>
      <c r="Q37" s="140"/>
    </row>
    <row r="38" spans="1:17">
      <c r="A38" s="171">
        <v>24</v>
      </c>
      <c r="B38" s="433" t="s">
        <v>524</v>
      </c>
      <c r="C38" s="432" t="s">
        <v>124</v>
      </c>
      <c r="D38" s="170">
        <v>1</v>
      </c>
      <c r="E38" s="409">
        <v>3</v>
      </c>
      <c r="F38" s="412">
        <f t="shared" si="42"/>
        <v>0</v>
      </c>
      <c r="G38" s="448">
        <f t="shared" si="43"/>
        <v>0</v>
      </c>
      <c r="H38" s="452">
        <f t="shared" si="44"/>
        <v>0</v>
      </c>
      <c r="I38" s="448">
        <f t="shared" si="45"/>
        <v>0</v>
      </c>
      <c r="J38" s="455">
        <f t="shared" si="46"/>
        <v>0</v>
      </c>
      <c r="K38" s="437">
        <f t="shared" si="47"/>
        <v>0</v>
      </c>
      <c r="L38" s="45"/>
      <c r="M38" s="341"/>
      <c r="N38" s="342"/>
      <c r="O38" s="136"/>
      <c r="P38" s="120"/>
      <c r="Q38" s="140"/>
    </row>
    <row r="39" spans="1:17">
      <c r="A39" s="171">
        <v>25</v>
      </c>
      <c r="B39" s="433" t="s">
        <v>525</v>
      </c>
      <c r="C39" s="432" t="s">
        <v>124</v>
      </c>
      <c r="D39" s="170">
        <v>1</v>
      </c>
      <c r="E39" s="409">
        <v>2</v>
      </c>
      <c r="F39" s="412">
        <f t="shared" si="36"/>
        <v>0</v>
      </c>
      <c r="G39" s="448">
        <f t="shared" si="37"/>
        <v>0</v>
      </c>
      <c r="H39" s="452">
        <f t="shared" si="38"/>
        <v>0</v>
      </c>
      <c r="I39" s="448">
        <f t="shared" si="39"/>
        <v>0</v>
      </c>
      <c r="J39" s="455">
        <f t="shared" si="40"/>
        <v>0</v>
      </c>
      <c r="K39" s="437">
        <f t="shared" si="41"/>
        <v>0</v>
      </c>
      <c r="L39" s="45"/>
      <c r="M39" s="341"/>
      <c r="N39" s="342"/>
      <c r="O39" s="136"/>
      <c r="P39" s="120"/>
      <c r="Q39" s="140"/>
    </row>
    <row r="40" spans="1:17">
      <c r="A40" s="171">
        <v>26</v>
      </c>
      <c r="B40" s="433" t="s">
        <v>516</v>
      </c>
      <c r="C40" s="432" t="s">
        <v>124</v>
      </c>
      <c r="D40" s="170">
        <v>1</v>
      </c>
      <c r="E40" s="409">
        <v>1</v>
      </c>
      <c r="F40" s="412">
        <f t="shared" si="36"/>
        <v>0</v>
      </c>
      <c r="G40" s="448">
        <f t="shared" si="37"/>
        <v>0</v>
      </c>
      <c r="H40" s="452">
        <f t="shared" si="38"/>
        <v>0</v>
      </c>
      <c r="I40" s="448">
        <f t="shared" si="39"/>
        <v>0</v>
      </c>
      <c r="J40" s="455">
        <f t="shared" si="40"/>
        <v>0</v>
      </c>
      <c r="K40" s="437">
        <f t="shared" si="41"/>
        <v>0</v>
      </c>
      <c r="L40" s="45"/>
      <c r="M40" s="341"/>
      <c r="N40" s="342"/>
      <c r="O40" s="136"/>
      <c r="P40" s="120"/>
      <c r="Q40" s="140"/>
    </row>
    <row r="41" spans="1:17">
      <c r="A41" s="171">
        <v>25</v>
      </c>
      <c r="B41" s="433" t="s">
        <v>547</v>
      </c>
      <c r="C41" s="432" t="s">
        <v>124</v>
      </c>
      <c r="D41" s="170">
        <v>1</v>
      </c>
      <c r="E41" s="409">
        <v>2</v>
      </c>
      <c r="F41" s="412">
        <f t="shared" ref="F41:F42" si="48">M41/$J$4</f>
        <v>0</v>
      </c>
      <c r="G41" s="448">
        <f t="shared" ref="G41:G42" si="49">F41*E41</f>
        <v>0</v>
      </c>
      <c r="H41" s="452">
        <f t="shared" ref="H41:H42" si="50">N41/$J$4</f>
        <v>0</v>
      </c>
      <c r="I41" s="448">
        <f t="shared" ref="I41:I42" si="51">H41*E41</f>
        <v>0</v>
      </c>
      <c r="J41" s="455">
        <f t="shared" ref="J41:J42" si="52">G41+I41</f>
        <v>0</v>
      </c>
      <c r="K41" s="437">
        <f t="shared" ref="K41:K42" si="53">J41/E41</f>
        <v>0</v>
      </c>
      <c r="L41" s="45"/>
      <c r="M41" s="341"/>
      <c r="N41" s="342"/>
      <c r="O41" s="136"/>
      <c r="P41" s="120"/>
      <c r="Q41" s="140"/>
    </row>
    <row r="42" spans="1:17">
      <c r="A42" s="171">
        <v>26</v>
      </c>
      <c r="B42" s="433" t="s">
        <v>548</v>
      </c>
      <c r="C42" s="432" t="s">
        <v>124</v>
      </c>
      <c r="D42" s="170">
        <v>1</v>
      </c>
      <c r="E42" s="409">
        <v>2</v>
      </c>
      <c r="F42" s="412">
        <f t="shared" si="48"/>
        <v>0</v>
      </c>
      <c r="G42" s="448">
        <f t="shared" si="49"/>
        <v>0</v>
      </c>
      <c r="H42" s="452">
        <f t="shared" si="50"/>
        <v>0</v>
      </c>
      <c r="I42" s="448">
        <f t="shared" si="51"/>
        <v>0</v>
      </c>
      <c r="J42" s="455">
        <f t="shared" si="52"/>
        <v>0</v>
      </c>
      <c r="K42" s="437">
        <f t="shared" si="53"/>
        <v>0</v>
      </c>
      <c r="L42" s="45"/>
      <c r="M42" s="341"/>
      <c r="N42" s="342"/>
      <c r="O42" s="136"/>
      <c r="P42" s="120"/>
      <c r="Q42" s="140"/>
    </row>
    <row r="43" spans="1:17">
      <c r="A43" s="171">
        <v>27</v>
      </c>
      <c r="B43" s="433" t="s">
        <v>437</v>
      </c>
      <c r="C43" s="432" t="s">
        <v>124</v>
      </c>
      <c r="D43" s="170">
        <v>1</v>
      </c>
      <c r="E43" s="409">
        <v>4</v>
      </c>
      <c r="F43" s="412">
        <f t="shared" si="0"/>
        <v>0</v>
      </c>
      <c r="G43" s="448">
        <f t="shared" si="1"/>
        <v>0</v>
      </c>
      <c r="H43" s="452">
        <f t="shared" si="2"/>
        <v>0</v>
      </c>
      <c r="I43" s="448">
        <f t="shared" si="3"/>
        <v>0</v>
      </c>
      <c r="J43" s="455">
        <f t="shared" si="4"/>
        <v>0</v>
      </c>
      <c r="K43" s="437">
        <f t="shared" si="5"/>
        <v>0</v>
      </c>
      <c r="L43" s="45"/>
      <c r="M43" s="341"/>
      <c r="N43" s="342"/>
      <c r="O43" s="136"/>
      <c r="P43" s="120"/>
      <c r="Q43" s="140"/>
    </row>
    <row r="44" spans="1:17">
      <c r="A44" s="171">
        <v>25</v>
      </c>
      <c r="B44" s="433" t="s">
        <v>549</v>
      </c>
      <c r="C44" s="432" t="s">
        <v>124</v>
      </c>
      <c r="D44" s="170">
        <v>1</v>
      </c>
      <c r="E44" s="409">
        <v>1</v>
      </c>
      <c r="F44" s="412">
        <f t="shared" si="0"/>
        <v>0</v>
      </c>
      <c r="G44" s="448">
        <f t="shared" si="1"/>
        <v>0</v>
      </c>
      <c r="H44" s="452">
        <f t="shared" si="2"/>
        <v>0</v>
      </c>
      <c r="I44" s="448">
        <f t="shared" si="3"/>
        <v>0</v>
      </c>
      <c r="J44" s="455">
        <f t="shared" si="4"/>
        <v>0</v>
      </c>
      <c r="K44" s="437">
        <f t="shared" si="5"/>
        <v>0</v>
      </c>
      <c r="L44" s="45"/>
      <c r="M44" s="341"/>
      <c r="N44" s="342"/>
      <c r="O44" s="136"/>
      <c r="P44" s="120"/>
      <c r="Q44" s="140"/>
    </row>
    <row r="45" spans="1:17">
      <c r="A45" s="171">
        <v>26</v>
      </c>
      <c r="B45" s="433" t="s">
        <v>550</v>
      </c>
      <c r="C45" s="432" t="s">
        <v>124</v>
      </c>
      <c r="D45" s="170">
        <v>1</v>
      </c>
      <c r="E45" s="409">
        <v>1</v>
      </c>
      <c r="F45" s="412">
        <f t="shared" si="0"/>
        <v>0</v>
      </c>
      <c r="G45" s="448">
        <f t="shared" si="1"/>
        <v>0</v>
      </c>
      <c r="H45" s="452">
        <f t="shared" si="2"/>
        <v>0</v>
      </c>
      <c r="I45" s="448">
        <f t="shared" si="3"/>
        <v>0</v>
      </c>
      <c r="J45" s="455">
        <f t="shared" si="4"/>
        <v>0</v>
      </c>
      <c r="K45" s="437">
        <f t="shared" si="5"/>
        <v>0</v>
      </c>
      <c r="L45" s="45"/>
      <c r="M45" s="341"/>
      <c r="N45" s="342"/>
      <c r="O45" s="136"/>
      <c r="P45" s="120"/>
      <c r="Q45" s="140"/>
    </row>
    <row r="46" spans="1:17">
      <c r="A46" s="171">
        <v>28</v>
      </c>
      <c r="B46" s="433" t="s">
        <v>386</v>
      </c>
      <c r="C46" s="432" t="s">
        <v>124</v>
      </c>
      <c r="D46" s="170">
        <v>1</v>
      </c>
      <c r="E46" s="409">
        <v>1</v>
      </c>
      <c r="F46" s="412">
        <f t="shared" si="0"/>
        <v>0</v>
      </c>
      <c r="G46" s="448">
        <f t="shared" si="1"/>
        <v>0</v>
      </c>
      <c r="H46" s="452">
        <f t="shared" si="2"/>
        <v>0</v>
      </c>
      <c r="I46" s="448">
        <f t="shared" si="3"/>
        <v>0</v>
      </c>
      <c r="J46" s="455">
        <f t="shared" si="4"/>
        <v>0</v>
      </c>
      <c r="K46" s="437">
        <f t="shared" si="5"/>
        <v>0</v>
      </c>
      <c r="L46" s="45"/>
      <c r="M46" s="341"/>
      <c r="N46" s="342"/>
      <c r="O46" s="136"/>
      <c r="P46" s="120"/>
      <c r="Q46" s="140"/>
    </row>
    <row r="47" spans="1:17">
      <c r="A47" s="171">
        <v>29</v>
      </c>
      <c r="B47" s="433" t="s">
        <v>387</v>
      </c>
      <c r="C47" s="432" t="s">
        <v>124</v>
      </c>
      <c r="D47" s="170">
        <v>1</v>
      </c>
      <c r="E47" s="409">
        <v>1</v>
      </c>
      <c r="F47" s="412">
        <f t="shared" si="0"/>
        <v>0</v>
      </c>
      <c r="G47" s="448">
        <f t="shared" si="1"/>
        <v>0</v>
      </c>
      <c r="H47" s="452">
        <f t="shared" si="2"/>
        <v>0</v>
      </c>
      <c r="I47" s="448">
        <f t="shared" si="3"/>
        <v>0</v>
      </c>
      <c r="J47" s="455">
        <f t="shared" si="4"/>
        <v>0</v>
      </c>
      <c r="K47" s="437">
        <f t="shared" si="5"/>
        <v>0</v>
      </c>
      <c r="L47" s="45"/>
      <c r="M47" s="341"/>
      <c r="N47" s="342"/>
      <c r="O47" s="136"/>
      <c r="P47" s="120"/>
      <c r="Q47" s="140"/>
    </row>
    <row r="48" spans="1:17" ht="16.2" thickBot="1">
      <c r="A48" s="172">
        <v>30</v>
      </c>
      <c r="B48" s="435" t="s">
        <v>526</v>
      </c>
      <c r="C48" s="436" t="s">
        <v>124</v>
      </c>
      <c r="D48" s="429">
        <v>1</v>
      </c>
      <c r="E48" s="430">
        <v>1</v>
      </c>
      <c r="F48" s="449">
        <f t="shared" si="0"/>
        <v>0</v>
      </c>
      <c r="G48" s="450">
        <f t="shared" si="1"/>
        <v>0</v>
      </c>
      <c r="H48" s="453">
        <f t="shared" si="2"/>
        <v>0</v>
      </c>
      <c r="I48" s="450">
        <f t="shared" si="3"/>
        <v>0</v>
      </c>
      <c r="J48" s="456">
        <f t="shared" si="4"/>
        <v>0</v>
      </c>
      <c r="K48" s="439">
        <f t="shared" si="5"/>
        <v>0</v>
      </c>
      <c r="L48" s="45"/>
      <c r="M48" s="344"/>
      <c r="N48" s="393"/>
      <c r="O48" s="136"/>
      <c r="P48" s="121"/>
      <c r="Q48" s="142"/>
    </row>
    <row r="49" spans="6:17" ht="16.2" thickBot="1">
      <c r="F49" s="73"/>
      <c r="G49" s="123">
        <f>SUM(G11:G48)</f>
        <v>0</v>
      </c>
      <c r="H49" s="74"/>
      <c r="I49" s="123">
        <f>SUM(I11:I48)</f>
        <v>0</v>
      </c>
      <c r="J49" s="124"/>
      <c r="L49" s="45"/>
      <c r="M49" s="75"/>
      <c r="N49" s="75"/>
      <c r="O49" s="136">
        <f t="shared" ref="O49" si="54">M49*1.1</f>
        <v>0</v>
      </c>
      <c r="P49" s="75"/>
      <c r="Q49" s="135"/>
    </row>
    <row r="50" spans="6:17" ht="16.2" thickBot="1">
      <c r="F50" s="76"/>
      <c r="G50" s="109" t="s">
        <v>105</v>
      </c>
      <c r="H50" s="126">
        <v>0</v>
      </c>
      <c r="I50" s="77"/>
      <c r="J50" s="78">
        <f>H50*G49</f>
        <v>0</v>
      </c>
      <c r="L50" s="45"/>
      <c r="M50" s="75"/>
      <c r="N50" s="75"/>
      <c r="P50" s="75"/>
      <c r="Q50" s="135"/>
    </row>
    <row r="51" spans="6:17" ht="16.2" thickBot="1">
      <c r="F51" s="73"/>
      <c r="G51" s="79"/>
      <c r="H51" s="74"/>
      <c r="I51" s="79"/>
      <c r="J51" s="80"/>
      <c r="M51" s="75"/>
      <c r="N51" s="75"/>
      <c r="P51" s="75"/>
      <c r="Q51" s="135"/>
    </row>
    <row r="52" spans="6:17" ht="16.2" thickBot="1">
      <c r="F52" s="76"/>
      <c r="G52" s="77" t="s">
        <v>106</v>
      </c>
      <c r="H52" s="127"/>
      <c r="I52" s="77"/>
      <c r="J52" s="78">
        <f>SUM(J11:J50)</f>
        <v>0</v>
      </c>
      <c r="M52" s="75"/>
      <c r="N52" s="75"/>
      <c r="P52" s="75"/>
      <c r="Q52" s="135"/>
    </row>
    <row r="53" spans="6:17" ht="16.2" thickBot="1">
      <c r="F53" s="81"/>
      <c r="G53" s="82"/>
      <c r="H53" s="128"/>
      <c r="I53" s="82"/>
      <c r="J53" s="83"/>
      <c r="M53" s="75"/>
      <c r="N53" s="75"/>
      <c r="P53" s="75"/>
      <c r="Q53" s="135"/>
    </row>
    <row r="54" spans="6:17">
      <c r="F54" s="84"/>
      <c r="G54" s="110" t="s">
        <v>107</v>
      </c>
      <c r="H54" s="129">
        <v>0</v>
      </c>
      <c r="I54" s="85">
        <v>1</v>
      </c>
      <c r="J54" s="86">
        <f>J52*H54</f>
        <v>0</v>
      </c>
      <c r="M54" s="75"/>
      <c r="N54" s="75"/>
      <c r="P54" s="75"/>
      <c r="Q54" s="135"/>
    </row>
    <row r="55" spans="6:17" ht="16.2" thickBot="1">
      <c r="F55" s="87"/>
      <c r="G55" s="111" t="s">
        <v>108</v>
      </c>
      <c r="H55" s="130"/>
      <c r="I55" s="88"/>
      <c r="J55" s="89">
        <f>J52+J54</f>
        <v>0</v>
      </c>
      <c r="M55" s="75"/>
      <c r="N55" s="75"/>
      <c r="P55" s="75"/>
      <c r="Q55" s="135"/>
    </row>
    <row r="56" spans="6:17" ht="16.2" thickBot="1">
      <c r="F56" s="90"/>
      <c r="G56" s="112"/>
      <c r="H56" s="131"/>
      <c r="I56" s="91"/>
      <c r="J56" s="92"/>
      <c r="M56" s="75"/>
      <c r="N56" s="75"/>
      <c r="P56" s="75"/>
      <c r="Q56" s="135"/>
    </row>
    <row r="57" spans="6:17">
      <c r="F57" s="93"/>
      <c r="G57" s="110" t="s">
        <v>109</v>
      </c>
      <c r="H57" s="129">
        <v>0</v>
      </c>
      <c r="I57" s="85"/>
      <c r="J57" s="86">
        <f>J55*H57</f>
        <v>0</v>
      </c>
      <c r="M57" s="75"/>
      <c r="N57" s="75"/>
      <c r="P57" s="75"/>
      <c r="Q57" s="135"/>
    </row>
    <row r="58" spans="6:17" ht="16.2" thickBot="1">
      <c r="F58" s="87"/>
      <c r="G58" s="111" t="s">
        <v>108</v>
      </c>
      <c r="H58" s="132"/>
      <c r="I58" s="88"/>
      <c r="J58" s="89">
        <f>J55+J57</f>
        <v>0</v>
      </c>
      <c r="M58" s="75"/>
      <c r="N58" s="75"/>
      <c r="P58" s="75"/>
      <c r="Q58" s="135"/>
    </row>
    <row r="59" spans="6:17" ht="16.2" thickBot="1">
      <c r="F59" s="90"/>
      <c r="G59" s="112"/>
      <c r="H59" s="133"/>
      <c r="I59" s="91"/>
      <c r="J59" s="92"/>
      <c r="M59" s="75"/>
      <c r="N59" s="75"/>
      <c r="P59" s="75"/>
      <c r="Q59" s="135"/>
    </row>
    <row r="60" spans="6:17">
      <c r="F60" s="93"/>
      <c r="G60" s="113" t="s">
        <v>110</v>
      </c>
      <c r="H60" s="129">
        <v>0.18</v>
      </c>
      <c r="I60" s="85"/>
      <c r="J60" s="94">
        <f>J58*H60</f>
        <v>0</v>
      </c>
      <c r="M60" s="75"/>
      <c r="N60" s="75"/>
      <c r="P60" s="75"/>
      <c r="Q60" s="135"/>
    </row>
    <row r="61" spans="6:17" ht="16.2" thickBot="1">
      <c r="F61" s="87"/>
      <c r="G61" s="114" t="s">
        <v>111</v>
      </c>
      <c r="H61" s="130" t="s">
        <v>5</v>
      </c>
      <c r="I61" s="95"/>
      <c r="J61" s="96">
        <f>J58+J60</f>
        <v>0</v>
      </c>
      <c r="M61" s="75"/>
      <c r="N61" s="75"/>
      <c r="P61" s="75"/>
      <c r="Q61" s="135"/>
    </row>
    <row r="62" spans="6:17">
      <c r="M62" s="75"/>
      <c r="N62" s="75"/>
    </row>
    <row r="63" spans="6:17">
      <c r="M63" s="75"/>
      <c r="N63" s="75"/>
    </row>
    <row r="64" spans="6:17">
      <c r="M64" s="75"/>
      <c r="N64" s="75"/>
    </row>
    <row r="65" spans="13:14">
      <c r="M65" s="75"/>
      <c r="N65" s="75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65"/>
  <sheetViews>
    <sheetView showGridLines="0" zoomScale="85" zoomScaleNormal="85" workbookViewId="0">
      <pane ySplit="10" topLeftCell="A32" activePane="bottomLeft" state="frozen"/>
      <selection activeCell="A50" sqref="A50:XFD50"/>
      <selection pane="bottomLeft" activeCell="A11" sqref="A11:E48"/>
    </sheetView>
  </sheetViews>
  <sheetFormatPr defaultColWidth="9" defaultRowHeight="15.6"/>
  <cols>
    <col min="1" max="1" width="4.09765625" style="51" customWidth="1"/>
    <col min="2" max="2" width="92" style="122" customWidth="1"/>
    <col min="3" max="3" width="7.09765625" style="51" bestFit="1" customWidth="1"/>
    <col min="4" max="4" width="7.19921875" style="51" customWidth="1"/>
    <col min="5" max="5" width="10.59765625" style="51" customWidth="1"/>
    <col min="6" max="6" width="9.09765625" style="51" customWidth="1"/>
    <col min="7" max="7" width="16.69921875" style="51" bestFit="1" customWidth="1"/>
    <col min="8" max="8" width="10.296875" style="51" bestFit="1" customWidth="1"/>
    <col min="9" max="9" width="13.8984375" style="51" bestFit="1" customWidth="1"/>
    <col min="10" max="10" width="14.8984375" style="51" customWidth="1"/>
    <col min="11" max="11" width="11.19921875" style="125" customWidth="1"/>
    <col min="12" max="12" width="3.59765625" style="125" customWidth="1"/>
    <col min="13" max="13" width="10.59765625" style="51" customWidth="1"/>
    <col min="14" max="14" width="10.19921875" style="51" customWidth="1"/>
    <col min="15" max="15" width="9.19921875" style="51" bestFit="1" customWidth="1"/>
    <col min="16" max="16" width="20.5" style="51" bestFit="1" customWidth="1"/>
    <col min="17" max="17" width="17" style="134" customWidth="1"/>
    <col min="18" max="18" width="6.59765625" style="51" customWidth="1"/>
    <col min="19" max="19" width="6.69921875" style="51" customWidth="1"/>
    <col min="20" max="16384" width="9" style="51"/>
  </cols>
  <sheetData>
    <row r="1" spans="1:17" ht="18" thickBot="1">
      <c r="A1" s="44"/>
      <c r="B1" s="153"/>
      <c r="C1" s="153"/>
      <c r="D1" s="153"/>
      <c r="E1" s="45"/>
      <c r="F1" s="46"/>
      <c r="G1" s="45"/>
      <c r="H1" s="47"/>
      <c r="I1" s="48"/>
      <c r="J1" s="47"/>
      <c r="K1" s="115"/>
      <c r="L1" s="115"/>
      <c r="M1" s="50"/>
      <c r="N1" s="50"/>
    </row>
    <row r="2" spans="1:17" ht="18" thickBot="1">
      <c r="A2" s="164" t="s">
        <v>909</v>
      </c>
      <c r="B2" s="165"/>
      <c r="C2" s="52"/>
      <c r="D2" s="46"/>
      <c r="E2" s="45"/>
      <c r="F2" s="46"/>
      <c r="G2" s="53"/>
      <c r="H2" s="158" t="s">
        <v>3</v>
      </c>
      <c r="I2" s="159"/>
      <c r="J2" s="160"/>
      <c r="K2" s="116"/>
      <c r="L2" s="116"/>
      <c r="M2" s="50"/>
      <c r="N2" s="55"/>
    </row>
    <row r="3" spans="1:17" ht="16.5" customHeight="1" thickBot="1">
      <c r="A3" s="161"/>
      <c r="B3" s="161"/>
      <c r="C3" s="161"/>
      <c r="D3" s="161"/>
      <c r="E3" s="161"/>
      <c r="F3" s="161"/>
      <c r="G3" s="56"/>
      <c r="H3" s="102" t="s">
        <v>5</v>
      </c>
      <c r="I3" s="103" t="s">
        <v>4</v>
      </c>
      <c r="J3" s="104" t="s">
        <v>6</v>
      </c>
      <c r="K3" s="116"/>
      <c r="L3" s="116"/>
      <c r="M3" s="50"/>
      <c r="N3" s="55"/>
    </row>
    <row r="4" spans="1:17" ht="16.2" thickBot="1">
      <c r="A4" s="161"/>
      <c r="B4" s="161"/>
      <c r="C4" s="161"/>
      <c r="D4" s="161"/>
      <c r="E4" s="161"/>
      <c r="F4" s="161"/>
      <c r="G4" s="57"/>
      <c r="H4" s="105">
        <f>J61</f>
        <v>0</v>
      </c>
      <c r="I4" s="106">
        <f>H4*J4</f>
        <v>0</v>
      </c>
      <c r="J4" s="107">
        <f>'4. კანალიზაცია'!J4</f>
        <v>1</v>
      </c>
      <c r="K4" s="116"/>
      <c r="L4" s="116"/>
      <c r="M4" s="50"/>
      <c r="N4" s="55"/>
    </row>
    <row r="5" spans="1:17">
      <c r="A5" s="162"/>
      <c r="B5" s="162"/>
      <c r="C5" s="162"/>
      <c r="D5" s="162"/>
      <c r="E5" s="162"/>
      <c r="F5" s="162"/>
      <c r="G5" s="58"/>
      <c r="H5" s="59"/>
      <c r="I5" s="60"/>
      <c r="J5" s="61"/>
      <c r="K5" s="116"/>
      <c r="L5" s="116"/>
      <c r="M5" s="50"/>
      <c r="N5" s="55"/>
    </row>
    <row r="6" spans="1:17" ht="16.2" thickBot="1">
      <c r="A6" s="163"/>
      <c r="B6" s="163"/>
      <c r="C6" s="163"/>
      <c r="D6" s="163"/>
      <c r="E6" s="163"/>
      <c r="F6" s="163"/>
      <c r="G6" s="62"/>
      <c r="H6" s="52"/>
      <c r="I6" s="45"/>
      <c r="J6" s="63"/>
      <c r="K6" s="117"/>
      <c r="L6" s="117"/>
      <c r="M6" s="65"/>
      <c r="N6" s="65"/>
    </row>
    <row r="7" spans="1:17" ht="16.2" customHeight="1">
      <c r="A7" s="175" t="s">
        <v>891</v>
      </c>
      <c r="B7" s="375" t="s">
        <v>25</v>
      </c>
      <c r="C7" s="177" t="s">
        <v>26</v>
      </c>
      <c r="D7" s="259" t="s">
        <v>27</v>
      </c>
      <c r="E7" s="260"/>
      <c r="F7" s="318" t="s">
        <v>28</v>
      </c>
      <c r="G7" s="260"/>
      <c r="H7" s="318" t="s">
        <v>29</v>
      </c>
      <c r="I7" s="260"/>
      <c r="J7" s="318" t="s">
        <v>30</v>
      </c>
      <c r="K7" s="260" t="s">
        <v>31</v>
      </c>
      <c r="L7" s="186"/>
      <c r="M7" s="327" t="s">
        <v>32</v>
      </c>
      <c r="N7" s="328" t="s">
        <v>33</v>
      </c>
      <c r="O7" s="186"/>
      <c r="P7" s="327" t="s">
        <v>20</v>
      </c>
      <c r="Q7" s="328" t="s">
        <v>21</v>
      </c>
    </row>
    <row r="8" spans="1:17" ht="20.399999999999999">
      <c r="A8" s="178"/>
      <c r="B8" s="173"/>
      <c r="C8" s="166"/>
      <c r="D8" s="262" t="s">
        <v>34</v>
      </c>
      <c r="E8" s="263" t="s">
        <v>7</v>
      </c>
      <c r="F8" s="319" t="s">
        <v>35</v>
      </c>
      <c r="G8" s="263" t="s">
        <v>7</v>
      </c>
      <c r="H8" s="319" t="s">
        <v>35</v>
      </c>
      <c r="I8" s="263" t="s">
        <v>7</v>
      </c>
      <c r="J8" s="386"/>
      <c r="K8" s="264"/>
      <c r="L8" s="186"/>
      <c r="M8" s="329"/>
      <c r="N8" s="330"/>
      <c r="O8" s="186"/>
      <c r="P8" s="329"/>
      <c r="Q8" s="330"/>
    </row>
    <row r="9" spans="1:17" ht="19.5" customHeight="1">
      <c r="A9" s="179" t="s">
        <v>0</v>
      </c>
      <c r="B9" s="167" t="s">
        <v>23</v>
      </c>
      <c r="C9" s="167" t="s">
        <v>1</v>
      </c>
      <c r="D9" s="399">
        <v>4</v>
      </c>
      <c r="E9" s="389">
        <v>5</v>
      </c>
      <c r="F9" s="400">
        <v>6</v>
      </c>
      <c r="G9" s="389">
        <v>7</v>
      </c>
      <c r="H9" s="400">
        <v>8</v>
      </c>
      <c r="I9" s="389">
        <v>9</v>
      </c>
      <c r="J9" s="400">
        <v>10</v>
      </c>
      <c r="K9" s="389" t="s">
        <v>2</v>
      </c>
      <c r="L9" s="402"/>
      <c r="M9" s="179" t="s">
        <v>11</v>
      </c>
      <c r="N9" s="180" t="s">
        <v>9</v>
      </c>
      <c r="O9" s="402"/>
      <c r="P9" s="179" t="s">
        <v>8</v>
      </c>
      <c r="Q9" s="180" t="s">
        <v>10</v>
      </c>
    </row>
    <row r="10" spans="1:17" ht="19.5" customHeight="1" thickBot="1">
      <c r="A10" s="348"/>
      <c r="B10" s="349"/>
      <c r="C10" s="350"/>
      <c r="D10" s="351"/>
      <c r="E10" s="352"/>
      <c r="F10" s="353"/>
      <c r="G10" s="352"/>
      <c r="H10" s="353"/>
      <c r="I10" s="352"/>
      <c r="J10" s="353"/>
      <c r="K10" s="352"/>
      <c r="L10" s="182"/>
      <c r="M10" s="331"/>
      <c r="N10" s="332"/>
      <c r="O10" s="182"/>
      <c r="P10" s="331"/>
      <c r="Q10" s="332"/>
    </row>
    <row r="11" spans="1:17" ht="19.5" customHeight="1">
      <c r="A11" s="440"/>
      <c r="B11" s="441"/>
      <c r="C11" s="442"/>
      <c r="D11" s="443"/>
      <c r="E11" s="445"/>
      <c r="F11" s="446">
        <f t="shared" ref="F11:F48" si="0">M11/$J$4</f>
        <v>0</v>
      </c>
      <c r="G11" s="447">
        <f t="shared" ref="G11:G48" si="1">F11*E11</f>
        <v>0</v>
      </c>
      <c r="H11" s="451">
        <f t="shared" ref="H11:H48" si="2">N11/$J$4</f>
        <v>0</v>
      </c>
      <c r="I11" s="447">
        <f t="shared" ref="I11:I48" si="3">H11*E11</f>
        <v>0</v>
      </c>
      <c r="J11" s="454">
        <f t="shared" ref="J11:J48" si="4">G11+I11</f>
        <v>0</v>
      </c>
      <c r="K11" s="444" t="e">
        <f>J11/E11</f>
        <v>#DIV/0!</v>
      </c>
      <c r="L11" s="45"/>
      <c r="M11" s="341"/>
      <c r="N11" s="342"/>
      <c r="O11" s="136"/>
      <c r="P11" s="119"/>
      <c r="Q11" s="139"/>
    </row>
    <row r="12" spans="1:17">
      <c r="A12" s="171"/>
      <c r="B12" s="433"/>
      <c r="C12" s="434"/>
      <c r="D12" s="170"/>
      <c r="E12" s="409"/>
      <c r="F12" s="412">
        <f t="shared" si="0"/>
        <v>0</v>
      </c>
      <c r="G12" s="448">
        <f t="shared" si="1"/>
        <v>0</v>
      </c>
      <c r="H12" s="452">
        <f t="shared" si="2"/>
        <v>0</v>
      </c>
      <c r="I12" s="448">
        <f t="shared" si="3"/>
        <v>0</v>
      </c>
      <c r="J12" s="455">
        <f t="shared" si="4"/>
        <v>0</v>
      </c>
      <c r="K12" s="437" t="e">
        <f t="shared" ref="K12:K48" si="5">J12/E12</f>
        <v>#DIV/0!</v>
      </c>
      <c r="L12" s="45"/>
      <c r="M12" s="341"/>
      <c r="N12" s="342"/>
      <c r="O12" s="136"/>
      <c r="P12" s="120"/>
      <c r="Q12" s="140"/>
    </row>
    <row r="13" spans="1:17">
      <c r="A13" s="171"/>
      <c r="B13" s="433"/>
      <c r="C13" s="432"/>
      <c r="D13" s="170"/>
      <c r="E13" s="409"/>
      <c r="F13" s="412">
        <f t="shared" si="0"/>
        <v>0</v>
      </c>
      <c r="G13" s="448">
        <f t="shared" si="1"/>
        <v>0</v>
      </c>
      <c r="H13" s="452">
        <f t="shared" si="2"/>
        <v>0</v>
      </c>
      <c r="I13" s="448">
        <f t="shared" si="3"/>
        <v>0</v>
      </c>
      <c r="J13" s="455">
        <f t="shared" si="4"/>
        <v>0</v>
      </c>
      <c r="K13" s="437" t="e">
        <f t="shared" si="5"/>
        <v>#DIV/0!</v>
      </c>
      <c r="L13" s="45"/>
      <c r="M13" s="341"/>
      <c r="N13" s="342"/>
      <c r="O13" s="136"/>
      <c r="P13" s="120"/>
      <c r="Q13" s="140"/>
    </row>
    <row r="14" spans="1:17">
      <c r="A14" s="171"/>
      <c r="B14" s="433"/>
      <c r="C14" s="432"/>
      <c r="D14" s="170"/>
      <c r="E14" s="409"/>
      <c r="F14" s="412">
        <f t="shared" si="0"/>
        <v>0</v>
      </c>
      <c r="G14" s="448">
        <f t="shared" si="1"/>
        <v>0</v>
      </c>
      <c r="H14" s="452">
        <f t="shared" si="2"/>
        <v>0</v>
      </c>
      <c r="I14" s="448">
        <f t="shared" si="3"/>
        <v>0</v>
      </c>
      <c r="J14" s="455">
        <f t="shared" si="4"/>
        <v>0</v>
      </c>
      <c r="K14" s="437" t="e">
        <f t="shared" si="5"/>
        <v>#DIV/0!</v>
      </c>
      <c r="L14" s="45"/>
      <c r="M14" s="341"/>
      <c r="N14" s="342"/>
      <c r="O14" s="136"/>
      <c r="P14" s="120"/>
      <c r="Q14" s="140"/>
    </row>
    <row r="15" spans="1:17">
      <c r="A15" s="171"/>
      <c r="B15" s="433"/>
      <c r="C15" s="432"/>
      <c r="D15" s="170"/>
      <c r="E15" s="409"/>
      <c r="F15" s="412">
        <f t="shared" si="0"/>
        <v>0</v>
      </c>
      <c r="G15" s="448">
        <f t="shared" si="1"/>
        <v>0</v>
      </c>
      <c r="H15" s="452">
        <f t="shared" si="2"/>
        <v>0</v>
      </c>
      <c r="I15" s="448">
        <f t="shared" si="3"/>
        <v>0</v>
      </c>
      <c r="J15" s="455">
        <f t="shared" si="4"/>
        <v>0</v>
      </c>
      <c r="K15" s="437" t="e">
        <f t="shared" si="5"/>
        <v>#DIV/0!</v>
      </c>
      <c r="L15" s="45"/>
      <c r="M15" s="341"/>
      <c r="N15" s="342"/>
      <c r="O15" s="136"/>
      <c r="P15" s="120"/>
      <c r="Q15" s="140"/>
    </row>
    <row r="16" spans="1:17">
      <c r="A16" s="171"/>
      <c r="B16" s="433"/>
      <c r="C16" s="432"/>
      <c r="D16" s="170"/>
      <c r="E16" s="409"/>
      <c r="F16" s="412">
        <f t="shared" si="0"/>
        <v>0</v>
      </c>
      <c r="G16" s="448">
        <f t="shared" si="1"/>
        <v>0</v>
      </c>
      <c r="H16" s="452">
        <f t="shared" si="2"/>
        <v>0</v>
      </c>
      <c r="I16" s="448">
        <f t="shared" si="3"/>
        <v>0</v>
      </c>
      <c r="J16" s="455">
        <f t="shared" si="4"/>
        <v>0</v>
      </c>
      <c r="K16" s="437" t="e">
        <f t="shared" si="5"/>
        <v>#DIV/0!</v>
      </c>
      <c r="L16" s="45"/>
      <c r="M16" s="341"/>
      <c r="N16" s="342"/>
      <c r="O16" s="136"/>
      <c r="P16" s="120"/>
      <c r="Q16" s="140"/>
    </row>
    <row r="17" spans="1:17">
      <c r="A17" s="171"/>
      <c r="B17" s="433"/>
      <c r="C17" s="432"/>
      <c r="D17" s="170"/>
      <c r="E17" s="409"/>
      <c r="F17" s="412">
        <f t="shared" si="0"/>
        <v>0</v>
      </c>
      <c r="G17" s="448">
        <f t="shared" si="1"/>
        <v>0</v>
      </c>
      <c r="H17" s="452">
        <f t="shared" si="2"/>
        <v>0</v>
      </c>
      <c r="I17" s="448">
        <f t="shared" si="3"/>
        <v>0</v>
      </c>
      <c r="J17" s="455">
        <f t="shared" si="4"/>
        <v>0</v>
      </c>
      <c r="K17" s="437" t="e">
        <f t="shared" si="5"/>
        <v>#DIV/0!</v>
      </c>
      <c r="L17" s="45"/>
      <c r="M17" s="431"/>
      <c r="N17" s="392"/>
      <c r="O17" s="136"/>
      <c r="P17" s="120"/>
      <c r="Q17" s="140"/>
    </row>
    <row r="18" spans="1:17">
      <c r="A18" s="171"/>
      <c r="B18" s="433"/>
      <c r="C18" s="432"/>
      <c r="D18" s="170"/>
      <c r="E18" s="409"/>
      <c r="F18" s="412">
        <f t="shared" si="0"/>
        <v>0</v>
      </c>
      <c r="G18" s="448">
        <f t="shared" si="1"/>
        <v>0</v>
      </c>
      <c r="H18" s="452">
        <f t="shared" si="2"/>
        <v>0</v>
      </c>
      <c r="I18" s="448">
        <f t="shared" si="3"/>
        <v>0</v>
      </c>
      <c r="J18" s="455">
        <f t="shared" si="4"/>
        <v>0</v>
      </c>
      <c r="K18" s="437" t="e">
        <f t="shared" si="5"/>
        <v>#DIV/0!</v>
      </c>
      <c r="L18" s="45"/>
      <c r="M18" s="341"/>
      <c r="N18" s="342"/>
      <c r="O18" s="136"/>
      <c r="P18" s="120"/>
      <c r="Q18" s="140"/>
    </row>
    <row r="19" spans="1:17">
      <c r="A19" s="171"/>
      <c r="B19" s="433"/>
      <c r="C19" s="432"/>
      <c r="D19" s="170"/>
      <c r="E19" s="409"/>
      <c r="F19" s="412">
        <f t="shared" si="0"/>
        <v>0</v>
      </c>
      <c r="G19" s="448">
        <f t="shared" si="1"/>
        <v>0</v>
      </c>
      <c r="H19" s="452">
        <f t="shared" si="2"/>
        <v>0</v>
      </c>
      <c r="I19" s="448">
        <f t="shared" si="3"/>
        <v>0</v>
      </c>
      <c r="J19" s="455">
        <f t="shared" si="4"/>
        <v>0</v>
      </c>
      <c r="K19" s="437" t="e">
        <f t="shared" si="5"/>
        <v>#DIV/0!</v>
      </c>
      <c r="L19" s="45"/>
      <c r="M19" s="341"/>
      <c r="N19" s="342"/>
      <c r="O19" s="136"/>
      <c r="P19" s="120"/>
      <c r="Q19" s="140"/>
    </row>
    <row r="20" spans="1:17">
      <c r="A20" s="171"/>
      <c r="B20" s="433"/>
      <c r="C20" s="432"/>
      <c r="D20" s="170"/>
      <c r="E20" s="409"/>
      <c r="F20" s="412">
        <f t="shared" si="0"/>
        <v>0</v>
      </c>
      <c r="G20" s="448">
        <f t="shared" si="1"/>
        <v>0</v>
      </c>
      <c r="H20" s="452">
        <f t="shared" si="2"/>
        <v>0</v>
      </c>
      <c r="I20" s="448">
        <f t="shared" si="3"/>
        <v>0</v>
      </c>
      <c r="J20" s="455">
        <f t="shared" si="4"/>
        <v>0</v>
      </c>
      <c r="K20" s="437" t="e">
        <f t="shared" si="5"/>
        <v>#DIV/0!</v>
      </c>
      <c r="L20" s="45"/>
      <c r="M20" s="341"/>
      <c r="N20" s="342"/>
      <c r="O20" s="136"/>
      <c r="P20" s="120"/>
      <c r="Q20" s="140"/>
    </row>
    <row r="21" spans="1:17">
      <c r="A21" s="171"/>
      <c r="B21" s="433"/>
      <c r="C21" s="432"/>
      <c r="D21" s="170"/>
      <c r="E21" s="409"/>
      <c r="F21" s="412">
        <f t="shared" si="0"/>
        <v>0</v>
      </c>
      <c r="G21" s="448">
        <f t="shared" si="1"/>
        <v>0</v>
      </c>
      <c r="H21" s="452">
        <f t="shared" si="2"/>
        <v>0</v>
      </c>
      <c r="I21" s="448">
        <f t="shared" si="3"/>
        <v>0</v>
      </c>
      <c r="J21" s="455">
        <f t="shared" si="4"/>
        <v>0</v>
      </c>
      <c r="K21" s="437" t="e">
        <f t="shared" si="5"/>
        <v>#DIV/0!</v>
      </c>
      <c r="L21" s="45"/>
      <c r="M21" s="341"/>
      <c r="N21" s="342"/>
      <c r="O21" s="136"/>
      <c r="P21" s="120"/>
      <c r="Q21" s="140"/>
    </row>
    <row r="22" spans="1:17">
      <c r="A22" s="171"/>
      <c r="B22" s="433"/>
      <c r="C22" s="432"/>
      <c r="D22" s="170"/>
      <c r="E22" s="409"/>
      <c r="F22" s="412">
        <f t="shared" si="0"/>
        <v>0</v>
      </c>
      <c r="G22" s="448">
        <f t="shared" si="1"/>
        <v>0</v>
      </c>
      <c r="H22" s="452">
        <f t="shared" si="2"/>
        <v>0</v>
      </c>
      <c r="I22" s="448">
        <f t="shared" si="3"/>
        <v>0</v>
      </c>
      <c r="J22" s="455">
        <f t="shared" si="4"/>
        <v>0</v>
      </c>
      <c r="K22" s="437" t="e">
        <f t="shared" si="5"/>
        <v>#DIV/0!</v>
      </c>
      <c r="L22" s="45"/>
      <c r="M22" s="341"/>
      <c r="N22" s="342"/>
      <c r="O22" s="136"/>
      <c r="P22" s="120"/>
      <c r="Q22" s="140"/>
    </row>
    <row r="23" spans="1:17">
      <c r="A23" s="171"/>
      <c r="B23" s="433"/>
      <c r="C23" s="432"/>
      <c r="D23" s="170"/>
      <c r="E23" s="409"/>
      <c r="F23" s="412">
        <f t="shared" si="0"/>
        <v>0</v>
      </c>
      <c r="G23" s="448">
        <f t="shared" si="1"/>
        <v>0</v>
      </c>
      <c r="H23" s="452">
        <f t="shared" si="2"/>
        <v>0</v>
      </c>
      <c r="I23" s="448">
        <f t="shared" si="3"/>
        <v>0</v>
      </c>
      <c r="J23" s="455">
        <f t="shared" si="4"/>
        <v>0</v>
      </c>
      <c r="K23" s="437" t="e">
        <f t="shared" si="5"/>
        <v>#DIV/0!</v>
      </c>
      <c r="L23" s="45"/>
      <c r="M23" s="341"/>
      <c r="N23" s="342"/>
      <c r="O23" s="136"/>
      <c r="P23" s="120"/>
      <c r="Q23" s="140"/>
    </row>
    <row r="24" spans="1:17">
      <c r="A24" s="171"/>
      <c r="B24" s="433"/>
      <c r="C24" s="432"/>
      <c r="D24" s="170"/>
      <c r="E24" s="409"/>
      <c r="F24" s="412">
        <f t="shared" si="0"/>
        <v>0</v>
      </c>
      <c r="G24" s="448">
        <f t="shared" si="1"/>
        <v>0</v>
      </c>
      <c r="H24" s="452">
        <f t="shared" si="2"/>
        <v>0</v>
      </c>
      <c r="I24" s="448">
        <f t="shared" si="3"/>
        <v>0</v>
      </c>
      <c r="J24" s="455">
        <f t="shared" si="4"/>
        <v>0</v>
      </c>
      <c r="K24" s="437" t="e">
        <f t="shared" si="5"/>
        <v>#DIV/0!</v>
      </c>
      <c r="L24" s="45"/>
      <c r="M24" s="341"/>
      <c r="N24" s="342"/>
      <c r="O24" s="136"/>
      <c r="P24" s="120"/>
      <c r="Q24" s="140"/>
    </row>
    <row r="25" spans="1:17">
      <c r="A25" s="171"/>
      <c r="B25" s="433"/>
      <c r="C25" s="432"/>
      <c r="D25" s="170"/>
      <c r="E25" s="409"/>
      <c r="F25" s="412">
        <f t="shared" si="0"/>
        <v>0</v>
      </c>
      <c r="G25" s="448">
        <f t="shared" si="1"/>
        <v>0</v>
      </c>
      <c r="H25" s="452">
        <f t="shared" si="2"/>
        <v>0</v>
      </c>
      <c r="I25" s="448">
        <f t="shared" si="3"/>
        <v>0</v>
      </c>
      <c r="J25" s="455">
        <f t="shared" si="4"/>
        <v>0</v>
      </c>
      <c r="K25" s="437" t="e">
        <f t="shared" si="5"/>
        <v>#DIV/0!</v>
      </c>
      <c r="L25" s="45"/>
      <c r="M25" s="341"/>
      <c r="N25" s="342"/>
      <c r="O25" s="136"/>
      <c r="P25" s="120"/>
      <c r="Q25" s="140"/>
    </row>
    <row r="26" spans="1:17">
      <c r="A26" s="171"/>
      <c r="B26" s="433"/>
      <c r="C26" s="432"/>
      <c r="D26" s="170"/>
      <c r="E26" s="409"/>
      <c r="F26" s="412">
        <f t="shared" si="0"/>
        <v>0</v>
      </c>
      <c r="G26" s="448">
        <f t="shared" si="1"/>
        <v>0</v>
      </c>
      <c r="H26" s="452">
        <f t="shared" si="2"/>
        <v>0</v>
      </c>
      <c r="I26" s="448">
        <f t="shared" si="3"/>
        <v>0</v>
      </c>
      <c r="J26" s="455">
        <f t="shared" si="4"/>
        <v>0</v>
      </c>
      <c r="K26" s="437" t="e">
        <f t="shared" si="5"/>
        <v>#DIV/0!</v>
      </c>
      <c r="L26" s="45"/>
      <c r="M26" s="341"/>
      <c r="N26" s="342"/>
      <c r="O26" s="136"/>
      <c r="P26" s="120"/>
      <c r="Q26" s="140"/>
    </row>
    <row r="27" spans="1:17">
      <c r="A27" s="171"/>
      <c r="B27" s="433"/>
      <c r="C27" s="432"/>
      <c r="D27" s="170"/>
      <c r="E27" s="409"/>
      <c r="F27" s="412">
        <f t="shared" si="0"/>
        <v>0</v>
      </c>
      <c r="G27" s="448">
        <f t="shared" si="1"/>
        <v>0</v>
      </c>
      <c r="H27" s="452">
        <f t="shared" si="2"/>
        <v>0</v>
      </c>
      <c r="I27" s="448">
        <f t="shared" si="3"/>
        <v>0</v>
      </c>
      <c r="J27" s="455">
        <f t="shared" si="4"/>
        <v>0</v>
      </c>
      <c r="K27" s="437" t="e">
        <f t="shared" si="5"/>
        <v>#DIV/0!</v>
      </c>
      <c r="L27" s="45"/>
      <c r="M27" s="341"/>
      <c r="N27" s="342"/>
      <c r="O27" s="136"/>
      <c r="P27" s="120"/>
      <c r="Q27" s="140"/>
    </row>
    <row r="28" spans="1:17">
      <c r="A28" s="171"/>
      <c r="B28" s="433"/>
      <c r="C28" s="432"/>
      <c r="D28" s="170"/>
      <c r="E28" s="409"/>
      <c r="F28" s="412">
        <f t="shared" si="0"/>
        <v>0</v>
      </c>
      <c r="G28" s="448">
        <f t="shared" si="1"/>
        <v>0</v>
      </c>
      <c r="H28" s="452">
        <f t="shared" si="2"/>
        <v>0</v>
      </c>
      <c r="I28" s="448">
        <f t="shared" si="3"/>
        <v>0</v>
      </c>
      <c r="J28" s="455">
        <f t="shared" si="4"/>
        <v>0</v>
      </c>
      <c r="K28" s="437" t="e">
        <f t="shared" si="5"/>
        <v>#DIV/0!</v>
      </c>
      <c r="L28" s="45"/>
      <c r="M28" s="341"/>
      <c r="N28" s="342"/>
      <c r="O28" s="136"/>
      <c r="P28" s="120"/>
      <c r="Q28" s="140"/>
    </row>
    <row r="29" spans="1:17">
      <c r="A29" s="171"/>
      <c r="B29" s="433"/>
      <c r="C29" s="432"/>
      <c r="D29" s="170"/>
      <c r="E29" s="409"/>
      <c r="F29" s="412">
        <f t="shared" si="0"/>
        <v>0</v>
      </c>
      <c r="G29" s="448">
        <f t="shared" si="1"/>
        <v>0</v>
      </c>
      <c r="H29" s="452">
        <f t="shared" si="2"/>
        <v>0</v>
      </c>
      <c r="I29" s="448">
        <f t="shared" si="3"/>
        <v>0</v>
      </c>
      <c r="J29" s="455">
        <f t="shared" si="4"/>
        <v>0</v>
      </c>
      <c r="K29" s="437" t="e">
        <f t="shared" si="5"/>
        <v>#DIV/0!</v>
      </c>
      <c r="L29" s="45"/>
      <c r="M29" s="341"/>
      <c r="N29" s="342"/>
      <c r="O29" s="136"/>
      <c r="P29" s="120"/>
      <c r="Q29" s="140"/>
    </row>
    <row r="30" spans="1:17">
      <c r="A30" s="171"/>
      <c r="B30" s="433"/>
      <c r="C30" s="432"/>
      <c r="D30" s="170"/>
      <c r="E30" s="409"/>
      <c r="F30" s="412">
        <f t="shared" si="0"/>
        <v>0</v>
      </c>
      <c r="G30" s="448">
        <f t="shared" si="1"/>
        <v>0</v>
      </c>
      <c r="H30" s="452">
        <f t="shared" si="2"/>
        <v>0</v>
      </c>
      <c r="I30" s="448">
        <f t="shared" si="3"/>
        <v>0</v>
      </c>
      <c r="J30" s="455">
        <f t="shared" si="4"/>
        <v>0</v>
      </c>
      <c r="K30" s="437" t="e">
        <f t="shared" si="5"/>
        <v>#DIV/0!</v>
      </c>
      <c r="L30" s="45"/>
      <c r="M30" s="341"/>
      <c r="N30" s="342"/>
      <c r="O30" s="136"/>
      <c r="P30" s="120"/>
      <c r="Q30" s="140"/>
    </row>
    <row r="31" spans="1:17">
      <c r="A31" s="171"/>
      <c r="B31" s="433"/>
      <c r="C31" s="432"/>
      <c r="D31" s="170"/>
      <c r="E31" s="409"/>
      <c r="F31" s="412">
        <f t="shared" si="0"/>
        <v>0</v>
      </c>
      <c r="G31" s="448">
        <f t="shared" si="1"/>
        <v>0</v>
      </c>
      <c r="H31" s="452">
        <f t="shared" si="2"/>
        <v>0</v>
      </c>
      <c r="I31" s="448">
        <f t="shared" si="3"/>
        <v>0</v>
      </c>
      <c r="J31" s="455">
        <f t="shared" si="4"/>
        <v>0</v>
      </c>
      <c r="K31" s="437" t="e">
        <f t="shared" si="5"/>
        <v>#DIV/0!</v>
      </c>
      <c r="L31" s="45"/>
      <c r="M31" s="341"/>
      <c r="N31" s="342"/>
      <c r="O31" s="136"/>
      <c r="P31" s="120"/>
      <c r="Q31" s="140"/>
    </row>
    <row r="32" spans="1:17">
      <c r="A32" s="171"/>
      <c r="B32" s="433"/>
      <c r="C32" s="432"/>
      <c r="D32" s="170"/>
      <c r="E32" s="409"/>
      <c r="F32" s="412">
        <f t="shared" si="0"/>
        <v>0</v>
      </c>
      <c r="G32" s="448">
        <f t="shared" si="1"/>
        <v>0</v>
      </c>
      <c r="H32" s="452">
        <f t="shared" si="2"/>
        <v>0</v>
      </c>
      <c r="I32" s="448">
        <f t="shared" si="3"/>
        <v>0</v>
      </c>
      <c r="J32" s="455">
        <f t="shared" si="4"/>
        <v>0</v>
      </c>
      <c r="K32" s="437" t="e">
        <f t="shared" si="5"/>
        <v>#DIV/0!</v>
      </c>
      <c r="L32" s="45"/>
      <c r="M32" s="341"/>
      <c r="N32" s="342"/>
      <c r="O32" s="136"/>
      <c r="P32" s="120"/>
      <c r="Q32" s="140"/>
    </row>
    <row r="33" spans="1:17">
      <c r="A33" s="171"/>
      <c r="B33" s="438"/>
      <c r="C33" s="432"/>
      <c r="D33" s="170"/>
      <c r="E33" s="409"/>
      <c r="F33" s="412"/>
      <c r="G33" s="448"/>
      <c r="H33" s="452"/>
      <c r="I33" s="448"/>
      <c r="J33" s="455"/>
      <c r="K33" s="437"/>
      <c r="L33" s="118"/>
      <c r="M33" s="341"/>
      <c r="N33" s="342"/>
      <c r="O33" s="45"/>
      <c r="P33" s="120"/>
      <c r="Q33" s="141"/>
    </row>
    <row r="34" spans="1:17">
      <c r="A34" s="171"/>
      <c r="B34" s="433"/>
      <c r="C34" s="432"/>
      <c r="D34" s="170"/>
      <c r="E34" s="409"/>
      <c r="F34" s="412">
        <f t="shared" ref="F34:F42" si="6">M34/$J$4</f>
        <v>0</v>
      </c>
      <c r="G34" s="448">
        <f t="shared" ref="G34:G42" si="7">F34*E34</f>
        <v>0</v>
      </c>
      <c r="H34" s="452">
        <f t="shared" ref="H34:H42" si="8">N34/$J$4</f>
        <v>0</v>
      </c>
      <c r="I34" s="448">
        <f t="shared" ref="I34:I42" si="9">H34*E34</f>
        <v>0</v>
      </c>
      <c r="J34" s="455">
        <f t="shared" ref="J34:J42" si="10">G34+I34</f>
        <v>0</v>
      </c>
      <c r="K34" s="437" t="e">
        <f t="shared" ref="K34:K42" si="11">J34/E34</f>
        <v>#DIV/0!</v>
      </c>
      <c r="L34" s="45"/>
      <c r="M34" s="341"/>
      <c r="N34" s="342"/>
      <c r="O34" s="136"/>
      <c r="P34" s="120"/>
      <c r="Q34" s="140"/>
    </row>
    <row r="35" spans="1:17">
      <c r="A35" s="171"/>
      <c r="B35" s="433"/>
      <c r="C35" s="432"/>
      <c r="D35" s="170"/>
      <c r="E35" s="409"/>
      <c r="F35" s="412">
        <f t="shared" si="6"/>
        <v>0</v>
      </c>
      <c r="G35" s="448">
        <f t="shared" si="7"/>
        <v>0</v>
      </c>
      <c r="H35" s="452">
        <f t="shared" si="8"/>
        <v>0</v>
      </c>
      <c r="I35" s="448">
        <f t="shared" si="9"/>
        <v>0</v>
      </c>
      <c r="J35" s="455">
        <f t="shared" si="10"/>
        <v>0</v>
      </c>
      <c r="K35" s="437" t="e">
        <f t="shared" si="11"/>
        <v>#DIV/0!</v>
      </c>
      <c r="L35" s="45"/>
      <c r="M35" s="341"/>
      <c r="N35" s="342"/>
      <c r="O35" s="136"/>
      <c r="P35" s="120"/>
      <c r="Q35" s="140"/>
    </row>
    <row r="36" spans="1:17">
      <c r="A36" s="171"/>
      <c r="B36" s="433"/>
      <c r="C36" s="432"/>
      <c r="D36" s="170"/>
      <c r="E36" s="409"/>
      <c r="F36" s="412">
        <f t="shared" si="6"/>
        <v>0</v>
      </c>
      <c r="G36" s="448">
        <f t="shared" si="7"/>
        <v>0</v>
      </c>
      <c r="H36" s="452">
        <f t="shared" si="8"/>
        <v>0</v>
      </c>
      <c r="I36" s="448">
        <f t="shared" si="9"/>
        <v>0</v>
      </c>
      <c r="J36" s="455">
        <f t="shared" si="10"/>
        <v>0</v>
      </c>
      <c r="K36" s="437" t="e">
        <f t="shared" si="11"/>
        <v>#DIV/0!</v>
      </c>
      <c r="L36" s="45"/>
      <c r="M36" s="341"/>
      <c r="N36" s="342"/>
      <c r="O36" s="136"/>
      <c r="P36" s="120"/>
      <c r="Q36" s="140"/>
    </row>
    <row r="37" spans="1:17">
      <c r="A37" s="171"/>
      <c r="B37" s="433"/>
      <c r="C37" s="432"/>
      <c r="D37" s="170"/>
      <c r="E37" s="409"/>
      <c r="F37" s="412">
        <f t="shared" si="6"/>
        <v>0</v>
      </c>
      <c r="G37" s="448">
        <f t="shared" si="7"/>
        <v>0</v>
      </c>
      <c r="H37" s="452">
        <f t="shared" si="8"/>
        <v>0</v>
      </c>
      <c r="I37" s="448">
        <f t="shared" si="9"/>
        <v>0</v>
      </c>
      <c r="J37" s="455">
        <f t="shared" si="10"/>
        <v>0</v>
      </c>
      <c r="K37" s="437" t="e">
        <f t="shared" si="11"/>
        <v>#DIV/0!</v>
      </c>
      <c r="L37" s="45"/>
      <c r="M37" s="341"/>
      <c r="N37" s="342"/>
      <c r="O37" s="136"/>
      <c r="P37" s="120"/>
      <c r="Q37" s="140"/>
    </row>
    <row r="38" spans="1:17">
      <c r="A38" s="171"/>
      <c r="B38" s="433"/>
      <c r="C38" s="432"/>
      <c r="D38" s="170"/>
      <c r="E38" s="409"/>
      <c r="F38" s="412">
        <f t="shared" si="6"/>
        <v>0</v>
      </c>
      <c r="G38" s="448">
        <f t="shared" si="7"/>
        <v>0</v>
      </c>
      <c r="H38" s="452">
        <f t="shared" si="8"/>
        <v>0</v>
      </c>
      <c r="I38" s="448">
        <f t="shared" si="9"/>
        <v>0</v>
      </c>
      <c r="J38" s="455">
        <f t="shared" si="10"/>
        <v>0</v>
      </c>
      <c r="K38" s="437" t="e">
        <f t="shared" si="11"/>
        <v>#DIV/0!</v>
      </c>
      <c r="L38" s="45"/>
      <c r="M38" s="341"/>
      <c r="N38" s="342"/>
      <c r="O38" s="136"/>
      <c r="P38" s="120"/>
      <c r="Q38" s="140"/>
    </row>
    <row r="39" spans="1:17">
      <c r="A39" s="171"/>
      <c r="B39" s="433"/>
      <c r="C39" s="432"/>
      <c r="D39" s="170"/>
      <c r="E39" s="409"/>
      <c r="F39" s="412">
        <f t="shared" si="6"/>
        <v>0</v>
      </c>
      <c r="G39" s="448">
        <f t="shared" si="7"/>
        <v>0</v>
      </c>
      <c r="H39" s="452">
        <f t="shared" si="8"/>
        <v>0</v>
      </c>
      <c r="I39" s="448">
        <f t="shared" si="9"/>
        <v>0</v>
      </c>
      <c r="J39" s="455">
        <f t="shared" si="10"/>
        <v>0</v>
      </c>
      <c r="K39" s="437" t="e">
        <f t="shared" si="11"/>
        <v>#DIV/0!</v>
      </c>
      <c r="L39" s="45"/>
      <c r="M39" s="341"/>
      <c r="N39" s="342"/>
      <c r="O39" s="136"/>
      <c r="P39" s="120"/>
      <c r="Q39" s="140"/>
    </row>
    <row r="40" spans="1:17">
      <c r="A40" s="171"/>
      <c r="B40" s="433"/>
      <c r="C40" s="432"/>
      <c r="D40" s="170"/>
      <c r="E40" s="409"/>
      <c r="F40" s="412">
        <f t="shared" si="6"/>
        <v>0</v>
      </c>
      <c r="G40" s="448">
        <f t="shared" si="7"/>
        <v>0</v>
      </c>
      <c r="H40" s="452">
        <f t="shared" si="8"/>
        <v>0</v>
      </c>
      <c r="I40" s="448">
        <f t="shared" si="9"/>
        <v>0</v>
      </c>
      <c r="J40" s="455">
        <f t="shared" si="10"/>
        <v>0</v>
      </c>
      <c r="K40" s="437" t="e">
        <f t="shared" si="11"/>
        <v>#DIV/0!</v>
      </c>
      <c r="L40" s="45"/>
      <c r="M40" s="341"/>
      <c r="N40" s="342"/>
      <c r="O40" s="136"/>
      <c r="P40" s="120"/>
      <c r="Q40" s="140"/>
    </row>
    <row r="41" spans="1:17">
      <c r="A41" s="171"/>
      <c r="B41" s="433"/>
      <c r="C41" s="432"/>
      <c r="D41" s="170"/>
      <c r="E41" s="409"/>
      <c r="F41" s="412">
        <f t="shared" si="6"/>
        <v>0</v>
      </c>
      <c r="G41" s="448">
        <f t="shared" si="7"/>
        <v>0</v>
      </c>
      <c r="H41" s="452">
        <f t="shared" si="8"/>
        <v>0</v>
      </c>
      <c r="I41" s="448">
        <f t="shared" si="9"/>
        <v>0</v>
      </c>
      <c r="J41" s="455">
        <f t="shared" si="10"/>
        <v>0</v>
      </c>
      <c r="K41" s="437" t="e">
        <f t="shared" si="11"/>
        <v>#DIV/0!</v>
      </c>
      <c r="L41" s="45"/>
      <c r="M41" s="341"/>
      <c r="N41" s="342"/>
      <c r="O41" s="136"/>
      <c r="P41" s="120"/>
      <c r="Q41" s="140"/>
    </row>
    <row r="42" spans="1:17">
      <c r="A42" s="171"/>
      <c r="B42" s="433"/>
      <c r="C42" s="432"/>
      <c r="D42" s="170"/>
      <c r="E42" s="409"/>
      <c r="F42" s="412">
        <f t="shared" si="6"/>
        <v>0</v>
      </c>
      <c r="G42" s="448">
        <f t="shared" si="7"/>
        <v>0</v>
      </c>
      <c r="H42" s="452">
        <f t="shared" si="8"/>
        <v>0</v>
      </c>
      <c r="I42" s="448">
        <f t="shared" si="9"/>
        <v>0</v>
      </c>
      <c r="J42" s="455">
        <f t="shared" si="10"/>
        <v>0</v>
      </c>
      <c r="K42" s="437" t="e">
        <f t="shared" si="11"/>
        <v>#DIV/0!</v>
      </c>
      <c r="L42" s="45"/>
      <c r="M42" s="341"/>
      <c r="N42" s="342"/>
      <c r="O42" s="136"/>
      <c r="P42" s="120"/>
      <c r="Q42" s="140"/>
    </row>
    <row r="43" spans="1:17">
      <c r="A43" s="171"/>
      <c r="B43" s="433"/>
      <c r="C43" s="432"/>
      <c r="D43" s="170"/>
      <c r="E43" s="409"/>
      <c r="F43" s="412">
        <f t="shared" si="0"/>
        <v>0</v>
      </c>
      <c r="G43" s="448">
        <f t="shared" si="1"/>
        <v>0</v>
      </c>
      <c r="H43" s="452">
        <f t="shared" si="2"/>
        <v>0</v>
      </c>
      <c r="I43" s="448">
        <f t="shared" si="3"/>
        <v>0</v>
      </c>
      <c r="J43" s="455">
        <f t="shared" si="4"/>
        <v>0</v>
      </c>
      <c r="K43" s="437" t="e">
        <f t="shared" si="5"/>
        <v>#DIV/0!</v>
      </c>
      <c r="L43" s="45"/>
      <c r="M43" s="341"/>
      <c r="N43" s="342"/>
      <c r="O43" s="136"/>
      <c r="P43" s="120"/>
      <c r="Q43" s="140"/>
    </row>
    <row r="44" spans="1:17">
      <c r="A44" s="171"/>
      <c r="B44" s="433"/>
      <c r="C44" s="432"/>
      <c r="D44" s="170"/>
      <c r="E44" s="409"/>
      <c r="F44" s="412">
        <f t="shared" si="0"/>
        <v>0</v>
      </c>
      <c r="G44" s="448">
        <f t="shared" si="1"/>
        <v>0</v>
      </c>
      <c r="H44" s="452">
        <f t="shared" si="2"/>
        <v>0</v>
      </c>
      <c r="I44" s="448">
        <f t="shared" si="3"/>
        <v>0</v>
      </c>
      <c r="J44" s="455">
        <f t="shared" si="4"/>
        <v>0</v>
      </c>
      <c r="K44" s="437" t="e">
        <f t="shared" si="5"/>
        <v>#DIV/0!</v>
      </c>
      <c r="L44" s="45"/>
      <c r="M44" s="341"/>
      <c r="N44" s="342"/>
      <c r="O44" s="136"/>
      <c r="P44" s="120"/>
      <c r="Q44" s="140"/>
    </row>
    <row r="45" spans="1:17">
      <c r="A45" s="171"/>
      <c r="B45" s="433"/>
      <c r="C45" s="432"/>
      <c r="D45" s="170"/>
      <c r="E45" s="409"/>
      <c r="F45" s="412">
        <f t="shared" si="0"/>
        <v>0</v>
      </c>
      <c r="G45" s="448">
        <f t="shared" si="1"/>
        <v>0</v>
      </c>
      <c r="H45" s="452">
        <f t="shared" si="2"/>
        <v>0</v>
      </c>
      <c r="I45" s="448">
        <f t="shared" si="3"/>
        <v>0</v>
      </c>
      <c r="J45" s="455">
        <f t="shared" si="4"/>
        <v>0</v>
      </c>
      <c r="K45" s="437" t="e">
        <f t="shared" si="5"/>
        <v>#DIV/0!</v>
      </c>
      <c r="L45" s="45"/>
      <c r="M45" s="341"/>
      <c r="N45" s="342"/>
      <c r="O45" s="136"/>
      <c r="P45" s="120"/>
      <c r="Q45" s="140"/>
    </row>
    <row r="46" spans="1:17">
      <c r="A46" s="171"/>
      <c r="B46" s="433"/>
      <c r="C46" s="432"/>
      <c r="D46" s="170"/>
      <c r="E46" s="409"/>
      <c r="F46" s="412">
        <f t="shared" si="0"/>
        <v>0</v>
      </c>
      <c r="G46" s="448">
        <f t="shared" si="1"/>
        <v>0</v>
      </c>
      <c r="H46" s="452">
        <f t="shared" si="2"/>
        <v>0</v>
      </c>
      <c r="I46" s="448">
        <f t="shared" si="3"/>
        <v>0</v>
      </c>
      <c r="J46" s="455">
        <f t="shared" si="4"/>
        <v>0</v>
      </c>
      <c r="K46" s="437" t="e">
        <f t="shared" si="5"/>
        <v>#DIV/0!</v>
      </c>
      <c r="L46" s="45"/>
      <c r="M46" s="341"/>
      <c r="N46" s="342"/>
      <c r="O46" s="136"/>
      <c r="P46" s="120"/>
      <c r="Q46" s="140"/>
    </row>
    <row r="47" spans="1:17">
      <c r="A47" s="171"/>
      <c r="B47" s="433"/>
      <c r="C47" s="432"/>
      <c r="D47" s="170"/>
      <c r="E47" s="409"/>
      <c r="F47" s="412">
        <f t="shared" si="0"/>
        <v>0</v>
      </c>
      <c r="G47" s="448">
        <f t="shared" si="1"/>
        <v>0</v>
      </c>
      <c r="H47" s="452">
        <f t="shared" si="2"/>
        <v>0</v>
      </c>
      <c r="I47" s="448">
        <f t="shared" si="3"/>
        <v>0</v>
      </c>
      <c r="J47" s="455">
        <f t="shared" si="4"/>
        <v>0</v>
      </c>
      <c r="K47" s="437" t="e">
        <f t="shared" si="5"/>
        <v>#DIV/0!</v>
      </c>
      <c r="L47" s="45"/>
      <c r="M47" s="341"/>
      <c r="N47" s="342"/>
      <c r="O47" s="136"/>
      <c r="P47" s="120"/>
      <c r="Q47" s="140"/>
    </row>
    <row r="48" spans="1:17" ht="16.2" thickBot="1">
      <c r="A48" s="172"/>
      <c r="B48" s="435"/>
      <c r="C48" s="436"/>
      <c r="D48" s="429"/>
      <c r="E48" s="430"/>
      <c r="F48" s="449">
        <f t="shared" si="0"/>
        <v>0</v>
      </c>
      <c r="G48" s="450">
        <f t="shared" si="1"/>
        <v>0</v>
      </c>
      <c r="H48" s="453">
        <f t="shared" si="2"/>
        <v>0</v>
      </c>
      <c r="I48" s="450">
        <f t="shared" si="3"/>
        <v>0</v>
      </c>
      <c r="J48" s="456">
        <f t="shared" si="4"/>
        <v>0</v>
      </c>
      <c r="K48" s="439" t="e">
        <f t="shared" si="5"/>
        <v>#DIV/0!</v>
      </c>
      <c r="L48" s="45"/>
      <c r="M48" s="344"/>
      <c r="N48" s="393"/>
      <c r="O48" s="136"/>
      <c r="P48" s="121"/>
      <c r="Q48" s="142"/>
    </row>
    <row r="49" spans="6:17" ht="16.2" thickBot="1">
      <c r="F49" s="73"/>
      <c r="G49" s="123">
        <f>SUM(G11:G48)</f>
        <v>0</v>
      </c>
      <c r="H49" s="74"/>
      <c r="I49" s="123">
        <f>SUM(I11:I48)</f>
        <v>0</v>
      </c>
      <c r="J49" s="124"/>
      <c r="L49" s="45"/>
      <c r="M49" s="75"/>
      <c r="N49" s="75"/>
      <c r="O49" s="136">
        <f t="shared" ref="O49" si="12">M49*1.1</f>
        <v>0</v>
      </c>
      <c r="P49" s="75"/>
      <c r="Q49" s="135"/>
    </row>
    <row r="50" spans="6:17" ht="16.2" thickBot="1">
      <c r="F50" s="76"/>
      <c r="G50" s="109" t="s">
        <v>105</v>
      </c>
      <c r="H50" s="126">
        <v>0</v>
      </c>
      <c r="I50" s="77"/>
      <c r="J50" s="78">
        <f>H50*G49</f>
        <v>0</v>
      </c>
      <c r="L50" s="45"/>
      <c r="M50" s="75"/>
      <c r="N50" s="75"/>
      <c r="P50" s="75"/>
      <c r="Q50" s="135"/>
    </row>
    <row r="51" spans="6:17" ht="16.2" thickBot="1">
      <c r="F51" s="73"/>
      <c r="G51" s="79"/>
      <c r="H51" s="74"/>
      <c r="I51" s="79"/>
      <c r="J51" s="80"/>
      <c r="M51" s="75"/>
      <c r="N51" s="75"/>
      <c r="P51" s="75"/>
      <c r="Q51" s="135"/>
    </row>
    <row r="52" spans="6:17" ht="16.2" thickBot="1">
      <c r="F52" s="76"/>
      <c r="G52" s="77" t="s">
        <v>106</v>
      </c>
      <c r="H52" s="127"/>
      <c r="I52" s="77"/>
      <c r="J52" s="78">
        <f>SUM(J11:J50)</f>
        <v>0</v>
      </c>
      <c r="M52" s="75"/>
      <c r="N52" s="75"/>
      <c r="P52" s="75"/>
      <c r="Q52" s="135"/>
    </row>
    <row r="53" spans="6:17" ht="16.2" thickBot="1">
      <c r="F53" s="81"/>
      <c r="G53" s="82"/>
      <c r="H53" s="128"/>
      <c r="I53" s="82"/>
      <c r="J53" s="83"/>
      <c r="M53" s="75"/>
      <c r="N53" s="75"/>
      <c r="P53" s="75"/>
      <c r="Q53" s="135"/>
    </row>
    <row r="54" spans="6:17">
      <c r="F54" s="84"/>
      <c r="G54" s="110" t="s">
        <v>107</v>
      </c>
      <c r="H54" s="129">
        <v>0</v>
      </c>
      <c r="I54" s="85">
        <v>1</v>
      </c>
      <c r="J54" s="86">
        <f>J52*H54</f>
        <v>0</v>
      </c>
      <c r="M54" s="75"/>
      <c r="N54" s="75"/>
      <c r="P54" s="75"/>
      <c r="Q54" s="135"/>
    </row>
    <row r="55" spans="6:17" ht="16.2" thickBot="1">
      <c r="F55" s="87"/>
      <c r="G55" s="111" t="s">
        <v>108</v>
      </c>
      <c r="H55" s="130"/>
      <c r="I55" s="88"/>
      <c r="J55" s="89">
        <f>J52+J54</f>
        <v>0</v>
      </c>
      <c r="M55" s="75"/>
      <c r="N55" s="75"/>
      <c r="P55" s="75"/>
      <c r="Q55" s="135"/>
    </row>
    <row r="56" spans="6:17" ht="16.2" thickBot="1">
      <c r="F56" s="90"/>
      <c r="G56" s="112"/>
      <c r="H56" s="131"/>
      <c r="I56" s="91"/>
      <c r="J56" s="92"/>
      <c r="M56" s="75"/>
      <c r="N56" s="75"/>
      <c r="P56" s="75"/>
      <c r="Q56" s="135"/>
    </row>
    <row r="57" spans="6:17">
      <c r="F57" s="93"/>
      <c r="G57" s="110" t="s">
        <v>109</v>
      </c>
      <c r="H57" s="129">
        <v>0</v>
      </c>
      <c r="I57" s="85"/>
      <c r="J57" s="86">
        <f>J55*H57</f>
        <v>0</v>
      </c>
      <c r="M57" s="75"/>
      <c r="N57" s="75"/>
      <c r="P57" s="75"/>
      <c r="Q57" s="135"/>
    </row>
    <row r="58" spans="6:17" ht="16.2" thickBot="1">
      <c r="F58" s="87"/>
      <c r="G58" s="111" t="s">
        <v>108</v>
      </c>
      <c r="H58" s="132"/>
      <c r="I58" s="88"/>
      <c r="J58" s="89">
        <f>J55+J57</f>
        <v>0</v>
      </c>
      <c r="M58" s="75"/>
      <c r="N58" s="75"/>
      <c r="P58" s="75"/>
      <c r="Q58" s="135"/>
    </row>
    <row r="59" spans="6:17" ht="16.2" thickBot="1">
      <c r="F59" s="90"/>
      <c r="G59" s="112"/>
      <c r="H59" s="133"/>
      <c r="I59" s="91"/>
      <c r="J59" s="92"/>
      <c r="M59" s="75"/>
      <c r="N59" s="75"/>
      <c r="P59" s="75"/>
      <c r="Q59" s="135"/>
    </row>
    <row r="60" spans="6:17">
      <c r="F60" s="93"/>
      <c r="G60" s="113" t="s">
        <v>110</v>
      </c>
      <c r="H60" s="129">
        <v>0.18</v>
      </c>
      <c r="I60" s="85"/>
      <c r="J60" s="94">
        <f>J58*H60</f>
        <v>0</v>
      </c>
      <c r="M60" s="75"/>
      <c r="N60" s="75"/>
      <c r="P60" s="75"/>
      <c r="Q60" s="135"/>
    </row>
    <row r="61" spans="6:17" ht="16.2" thickBot="1">
      <c r="F61" s="87"/>
      <c r="G61" s="114" t="s">
        <v>111</v>
      </c>
      <c r="H61" s="130" t="s">
        <v>5</v>
      </c>
      <c r="I61" s="95"/>
      <c r="J61" s="96">
        <f>J58+J60</f>
        <v>0</v>
      </c>
      <c r="M61" s="75"/>
      <c r="N61" s="75"/>
      <c r="P61" s="75"/>
      <c r="Q61" s="135"/>
    </row>
    <row r="62" spans="6:17">
      <c r="M62" s="75"/>
      <c r="N62" s="75"/>
    </row>
    <row r="63" spans="6:17">
      <c r="M63" s="75"/>
      <c r="N63" s="75"/>
    </row>
    <row r="64" spans="6:17">
      <c r="M64" s="75"/>
      <c r="N64" s="75"/>
    </row>
    <row r="65" spans="13:14">
      <c r="M65" s="75"/>
      <c r="N65" s="75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B1:D1"/>
    <mergeCell ref="A2:B2"/>
    <mergeCell ref="H2:J2"/>
    <mergeCell ref="A3:F3"/>
    <mergeCell ref="A4:F4"/>
    <mergeCell ref="A5:F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სხვა დამატებითი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სხვა დამატებითი'!Print_Area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Valeri Gasitashvili</cp:lastModifiedBy>
  <cp:lastPrinted>2013-11-21T13:03:32Z</cp:lastPrinted>
  <dcterms:created xsi:type="dcterms:W3CDTF">2013-10-10T07:32:43Z</dcterms:created>
  <dcterms:modified xsi:type="dcterms:W3CDTF">2018-03-22T08:41:09Z</dcterms:modified>
</cp:coreProperties>
</file>